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0" yWindow="0" windowWidth="28800" windowHeight="11835" activeTab="2"/>
  </bookViews>
  <sheets>
    <sheet name="ПРЕДЛОЖЕНИЕ" sheetId="3" r:id="rId1"/>
    <sheet name="Инф-ия об организации" sheetId="4" r:id="rId2"/>
    <sheet name="Основные показатели" sheetId="10" r:id="rId3"/>
    <sheet name="цены тарифы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liz2">[1]PROJECT!#REF!</definedName>
    <definedName name="AI_Version">[2]Опции!$B$5</definedName>
    <definedName name="bal_profit">[1]BALANCE!#REF!</definedName>
    <definedName name="buttion1">"CommandButton1"</definedName>
    <definedName name="CalcMethod">[2]Проект!$F$35</definedName>
    <definedName name="CUR_Foreign">[2]Проект!$B$12</definedName>
    <definedName name="CUR_I_Foreign">[2]Проект!$D$12</definedName>
    <definedName name="CUR_I_Main">[2]Проект!$D$11</definedName>
    <definedName name="CUR_I_Report">[2]Проект!$D$19</definedName>
    <definedName name="CUR_Main">[2]Проект!$B$11</definedName>
    <definedName name="CUR_Report">[2]Проект!$B$19</definedName>
    <definedName name="d">#REF!</definedName>
    <definedName name="ed_izm">'[3]декабрь ф2'!#REF!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>#REF!</definedName>
    <definedName name="fff_1">#REF!</definedName>
    <definedName name="fff_10">#REF!</definedName>
    <definedName name="fff_12">#REF!</definedName>
    <definedName name="fff_13">#REF!</definedName>
    <definedName name="fff_7">#REF!</definedName>
    <definedName name="fff_8">#REF!</definedName>
    <definedName name="fff_9">#REF!</definedName>
    <definedName name="FIO_Head_Org">'[4]Краткие сведения по организации'!$D$36</definedName>
    <definedName name="five">#REF!</definedName>
    <definedName name="god">[5]Титульный!$F$9</definedName>
    <definedName name="infl">#REF!</definedName>
    <definedName name="IS_ESTATE">[2]Опции!$B$13</definedName>
    <definedName name="IS_SUMM">[2]Опции!$B$10</definedName>
    <definedName name="kind_of_activity">[6]TEHSHEET!$G$2:$G$3</definedName>
    <definedName name="LANGUAGE">[2]Проект!$D$17</definedName>
    <definedName name="logic">[6]TEHSHEET!$B$2:$B$3</definedName>
    <definedName name="mo">'[7]Краткие сведения по организации'!$D$28</definedName>
    <definedName name="MO_LIST">[8]TEHSHEET!$N$2:$N$3</definedName>
    <definedName name="MR_LIST">[6]REESTR_MO!$D$2:$D$46</definedName>
    <definedName name="NDS">[8]Титульный!$D$16</definedName>
    <definedName name="NWC_T_Cr_AdvK">[2]Проект!$B$876</definedName>
    <definedName name="NWC_T_Cr_AdvT">[2]Проект!$C$876</definedName>
    <definedName name="NWC_T_Cr_CrdK">[2]Проект!$B$877</definedName>
    <definedName name="NWC_T_Cr_CrdT">[2]Проект!$C$877</definedName>
    <definedName name="NWC_T_Db_AdvK">[2]Проект!$B$864</definedName>
    <definedName name="NWC_T_Db_AdvT">[2]Проект!$C$864</definedName>
    <definedName name="NWC_T_Db_CrdK">[2]Проект!$B$865</definedName>
    <definedName name="NWC_T_Db_CrdT">[2]Проект!$C$865</definedName>
    <definedName name="NWC_T_Mat">[2]Проект!$B$853</definedName>
    <definedName name="org">[5]Титульный!$F$11</definedName>
    <definedName name="PeriodTitle">[2]Проект!$F$33:$AT$33</definedName>
    <definedName name="Post_Head_Org">'[4]Краткие сведения по организации'!$D$37</definedName>
    <definedName name="prd">[9]Титульный!$D$15</definedName>
    <definedName name="Print_Area_10">#REF!</definedName>
    <definedName name="Print_Area_11">#REF!</definedName>
    <definedName name="Print_Area_14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J_Len">[2]Проект!$D$8</definedName>
    <definedName name="PRJ_Protected">[2]Проект!$D$18</definedName>
    <definedName name="PRJ_StartDate">[2]Проект!$D$7</definedName>
    <definedName name="PRJ_StartMon">[2]Проект!$F$26</definedName>
    <definedName name="PRJ_StartYear">[2]Проект!$F$25</definedName>
    <definedName name="PRJ_Step">[2]Проект!$D$10</definedName>
    <definedName name="PRJ_Step_SName">[2]Проект!$E$9</definedName>
    <definedName name="PRJ_StepType">[2]Проект!$D$9</definedName>
    <definedName name="ProfitTax">[2]Проект!$B$1048</definedName>
    <definedName name="ProfitTax_Period">[2]Проект!$B$1049</definedName>
    <definedName name="ps_geo">[6]Паспорт!$BC$2:$BC$5</definedName>
    <definedName name="ps_p">[6]Паспорт!$BB$2:$BB$6</definedName>
    <definedName name="ps_psr">[6]Паспорт!$AY$2:$AY$17</definedName>
    <definedName name="ps_sr">[6]Паспорт!$AX$2:$AX$12</definedName>
    <definedName name="ps_ssh">[6]Паспорт!$BA$2:$BA$4</definedName>
    <definedName name="ps_ti">[6]Паспорт!$AZ$2:$AZ$5</definedName>
    <definedName name="ps_tsh">[6]Паспорт!$BD$2:$BD$4</definedName>
    <definedName name="ps_z">[6]Паспорт!$BE$2:$BE$5</definedName>
    <definedName name="region_name">[5]Титульный!$F$7</definedName>
    <definedName name="regionException_flag">[5]TEHSHEET!$E$2</definedName>
    <definedName name="Rep">#REF!</definedName>
    <definedName name="SENS_Parameter">[2]Анализ!$E$9</definedName>
    <definedName name="ShowRealDates">[2]Проект!$D$20</definedName>
    <definedName name="sub_1027_15">'[10]1.20'!#REF!</definedName>
    <definedName name="torg">#REF!</definedName>
    <definedName name="VAT">[2]Проект!$B$993</definedName>
    <definedName name="VAT_Period">[2]Проект!$B$994</definedName>
    <definedName name="VAT_Repay">[2]Проект!$B$995</definedName>
    <definedName name="version">[6]Инструкция!$G$3</definedName>
    <definedName name="а">'[11]по актам (проверено)'!#REF!</definedName>
    <definedName name="арот">'[12]распред (2012)'!$D$22</definedName>
    <definedName name="арот_8">'[12]распред (2012зп)'!$D$22</definedName>
    <definedName name="б">'[11]по актам (проверено)'!#REF!</definedName>
    <definedName name="втор">'[12]распред (2012)'!$B$10</definedName>
    <definedName name="втор_8">'[12]распред (2012зп)'!$B$10</definedName>
    <definedName name="г4545">#REF!</definedName>
    <definedName name="год_12">#REF!</definedName>
    <definedName name="год_3">#REF!</definedName>
    <definedName name="год_7">'[12]распред (2012)'!#REF!</definedName>
    <definedName name="год_8">'[12]распред (2012зп)'!#REF!</definedName>
    <definedName name="ДатаПо">#REF!</definedName>
    <definedName name="ДатаС">#REF!</definedName>
    <definedName name="дд">#REF!</definedName>
    <definedName name="диагр">[13]Balance!$B$215</definedName>
    <definedName name="ё12">#REF!</definedName>
    <definedName name="_xlnm.Print_Titles" localSheetId="2">'Основные показатели'!$8:$10</definedName>
    <definedName name="зп">#REF!</definedName>
    <definedName name="зп_1">#REF!</definedName>
    <definedName name="зп_10">#REF!</definedName>
    <definedName name="зп_12">#REF!</definedName>
    <definedName name="зп_13">#REF!</definedName>
    <definedName name="зп_7">'[12]распред (2012)'!#REF!</definedName>
    <definedName name="зп_8">'[12]распред (2012зп)'!#REF!</definedName>
    <definedName name="зп_9">#REF!</definedName>
    <definedName name="итог">'[14]потери теплоносителя 2011'!$C$16</definedName>
    <definedName name="й1цйу">[15]Титульный!$D$15</definedName>
    <definedName name="к">'[11]по актам (проверено)'!#REF!</definedName>
    <definedName name="ко">'[11]по актам (проверено)'!#REF!</definedName>
    <definedName name="кон">'[11]по актам (проверено)'!#REF!</definedName>
    <definedName name="КонтрольКлюча">#REF!</definedName>
    <definedName name="лдо">'[12]распред (2012)'!$D$10</definedName>
    <definedName name="лдо_8">'[12]распред (2012зп)'!$D$10</definedName>
    <definedName name="лл">#REF!</definedName>
    <definedName name="лл_1">#REF!</definedName>
    <definedName name="лл_10">#REF!</definedName>
    <definedName name="лл_12">#REF!</definedName>
    <definedName name="лл_13">#REF!</definedName>
    <definedName name="лл_7">#REF!</definedName>
    <definedName name="лл_8">#REF!</definedName>
    <definedName name="лл_9">#REF!</definedName>
    <definedName name="ллл">'[12]прочие(тэ)'!#REF!</definedName>
    <definedName name="ллл_13">#REF!</definedName>
    <definedName name="ллл_8">'[16]прочие(тэ)'!#REF!</definedName>
    <definedName name="ллл_9">'[12]прочие (ээ)'!#REF!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>'[11]по актам (проверено)'!#REF!</definedName>
    <definedName name="на">'[11]по актам (проверено)'!#REF!</definedName>
    <definedName name="нач">'[11]по актам (проверено)'!#REF!</definedName>
    <definedName name="о_7">'[12]распред (2012)'!$D$4</definedName>
    <definedName name="о_8">'[12]распред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>#REF!</definedName>
    <definedName name="одинадц_3">#REF!</definedName>
    <definedName name="одинадц_7">'[12]распред (2012)'!$B$4</definedName>
    <definedName name="одинадц_8">'[12]распред (2012зп)'!$B$4</definedName>
    <definedName name="оооо">'[12]прочие(тэ)'!#REF!</definedName>
    <definedName name="оооо_8">'[16]прочие(тэ)'!#REF!</definedName>
    <definedName name="оооо_9">'[12]прочие (ээ)'!#REF!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>'[12]распред (2012)'!#REF!</definedName>
    <definedName name="ох_8">'[12]распред (2012зп)'!#REF!</definedName>
    <definedName name="охритог_13">'[12]охр (прогноз14)'!$B$20</definedName>
    <definedName name="ПланСчетов">#REF!</definedName>
    <definedName name="пмо">#REF!</definedName>
    <definedName name="пмо_1">#REF!</definedName>
    <definedName name="пмо_10">#REF!</definedName>
    <definedName name="пмо_12">#REF!</definedName>
    <definedName name="пмо_13">#REF!</definedName>
    <definedName name="пмо_7">'[12]распред (2012)'!#REF!</definedName>
    <definedName name="пмо_8">'[12]распред (2012зп)'!#REF!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>'[11]по актам (проверено)'!#REF!</definedName>
    <definedName name="пп">#REF!</definedName>
    <definedName name="пп_1">#REF!</definedName>
    <definedName name="пп_10">#REF!</definedName>
    <definedName name="пп_12">#REF!</definedName>
    <definedName name="пп_13">#REF!</definedName>
    <definedName name="пп_7">#REF!</definedName>
    <definedName name="пп_8">#REF!</definedName>
    <definedName name="пп_9">#REF!</definedName>
    <definedName name="прейутв">#REF!</definedName>
    <definedName name="прпорпо">#REF!</definedName>
    <definedName name="Разделитель">#REF!</definedName>
    <definedName name="_xlnm.Recorder">#REF!</definedName>
    <definedName name="ро">#REF!</definedName>
    <definedName name="ро_1">#REF!</definedName>
    <definedName name="ро_10">#REF!</definedName>
    <definedName name="ро_12">#REF!</definedName>
    <definedName name="ро_13">#REF!</definedName>
    <definedName name="ро_7">#REF!</definedName>
    <definedName name="ро_8">#REF!</definedName>
    <definedName name="ро_9">#REF!</definedName>
    <definedName name="ррр">'[12]прочие(тэ)'!#REF!</definedName>
    <definedName name="ррр_8">'[16]прочие(тэ)'!#REF!</definedName>
    <definedName name="ррр_9">'[12]прочие (ээ)'!#REF!</definedName>
    <definedName name="ртлш">'[12]распред (2012)'!$D$16</definedName>
    <definedName name="ртлш_8">'[12]распред (2012зп)'!$D$16</definedName>
    <definedName name="трет">'[12]распред (2012)'!$B$16</definedName>
    <definedName name="трет_8">'[12]распред (2012зп)'!$B$16</definedName>
    <definedName name="ххх">'[12]прочие(тэ)'!#REF!</definedName>
    <definedName name="ххх_8">'[16]прочие(тэ)'!#REF!</definedName>
    <definedName name="ххх_9">'[12]прочие (ээ)'!#REF!</definedName>
    <definedName name="чет">'[12]распред (2012)'!$B$22</definedName>
    <definedName name="чет_8">'[12]распред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calcId="162913"/>
</workbook>
</file>

<file path=xl/calcChain.xml><?xml version="1.0" encoding="utf-8"?>
<calcChain xmlns="http://schemas.openxmlformats.org/spreadsheetml/2006/main">
  <c r="DT70" i="10" l="1"/>
  <c r="BF48" i="10" l="1"/>
  <c r="BF20" i="10" l="1"/>
  <c r="CX70" i="10" l="1"/>
  <c r="BF70" i="10" l="1"/>
  <c r="CB70" i="10"/>
</calcChain>
</file>

<file path=xl/sharedStrings.xml><?xml version="1.0" encoding="utf-8"?>
<sst xmlns="http://schemas.openxmlformats.org/spreadsheetml/2006/main" count="238" uniqueCount="190">
  <si>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</si>
  <si>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</si>
  <si>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</si>
  <si>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</si>
  <si>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</si>
  <si>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</si>
  <si>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</si>
  <si>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</si>
  <si>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</si>
  <si>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</si>
  <si>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</si>
  <si>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</si>
  <si>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</si>
  <si>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</si>
  <si>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</si>
  <si>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</si>
  <si>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</si>
  <si>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</si>
  <si>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</si>
  <si>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</si>
  <si>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</si>
  <si>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</si>
  <si>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</si>
  <si>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</si>
  <si>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</si>
  <si>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</si>
  <si>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</si>
  <si>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</si>
  <si>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</si>
  <si>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</si>
  <si>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</si>
  <si>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</si>
  <si>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</si>
  <si>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</si>
  <si>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</si>
  <si>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</si>
  <si>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</si>
  <si>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</si>
  <si>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</si>
  <si>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</si>
  <si>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</si>
  <si>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</si>
  <si>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</si>
  <si>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</si>
  <si>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</si>
  <si>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</si>
  <si>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</si>
  <si>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</si>
  <si>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</si>
  <si>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</si>
  <si>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</si>
  <si>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</si>
  <si>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</si>
  <si>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</si>
  <si>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</si>
  <si>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</si>
  <si>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</si>
  <si>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</si>
  <si>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</si>
  <si>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</si>
  <si>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</si>
  <si>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</si>
  <si>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</si>
  <si>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</si>
  <si>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</si>
  <si>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</si>
  <si>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</si>
  <si>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</si>
  <si>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</si>
  <si>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</si>
  <si>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</si>
  <si>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</si>
  <si>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</si>
  <si>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</si>
  <si>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</si>
  <si>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</si>
  <si>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</si>
  <si>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</si>
  <si>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</si>
  <si>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</si>
  <si>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</si>
  <si>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</si>
  <si>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</si>
  <si>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</si>
  <si>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</si>
  <si>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</si>
  <si>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</si>
  <si>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</si>
  <si>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</si>
  <si>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</si>
  <si>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</si>
  <si>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</si>
  <si>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</si>
  <si>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</si>
  <si>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</si>
  <si>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</si>
  <si>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</si>
  <si>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</si>
  <si>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</si>
  <si>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</si>
  <si>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</si>
  <si>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</si>
  <si>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</si>
  <si>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</si>
  <si>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</si>
  <si>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</si>
  <si>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</si>
  <si>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</si>
  <si>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</si>
  <si>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</si>
  <si>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</si>
  <si>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</si>
  <si>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</si>
  <si>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</si>
  <si>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</si>
  <si>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</si>
  <si>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</si>
  <si>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</si>
  <si>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</si>
  <si>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</si>
  <si>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</si>
  <si>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</si>
  <si>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</si>
  <si>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</si>
  <si>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</si>
  <si>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</si>
  <si>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</si>
  <si>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</si>
  <si>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</si>
  <si>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</si>
  <si>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</si>
  <si>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</si>
  <si>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</si>
  <si>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</si>
  <si>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</si>
  <si>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</si>
  <si>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</si>
  <si>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</si>
  <si>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</si>
  <si>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</si>
  <si>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</si>
  <si>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</si>
  <si>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</si>
  <si>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</si>
  <si>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</si>
  <si>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</si>
  <si>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</si>
  <si>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</si>
  <si>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</si>
  <si>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</si>
  <si>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</si>
  <si>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</si>
  <si>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</si>
  <si>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</si>
  <si>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</si>
  <si>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</si>
  <si>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</si>
  <si>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</si>
  <si>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</si>
  <si>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</si>
  <si>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</si>
  <si>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</si>
  <si>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</si>
  <si>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</si>
  <si>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</si>
  <si>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</si>
  <si>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руб./мВт·ч</t>
  </si>
  <si>
    <t>-</t>
  </si>
  <si>
    <t xml:space="preserve">Общество с ограниченной ответственностью «Энерготранзит» </t>
  </si>
  <si>
    <t>ООО "Энерготранзит"</t>
  </si>
  <si>
    <t>energotranzit@yandex.ru</t>
  </si>
  <si>
    <t xml:space="preserve">1657142324
</t>
  </si>
  <si>
    <t>Чубуков Вячеслав Петрович</t>
  </si>
  <si>
    <t>Утверждена главным инженером</t>
  </si>
  <si>
    <t>ВН-0,9;                        СН2-3,13;                           НН-8,94</t>
  </si>
  <si>
    <t>ВН-0,9;                        СН2-3,13;                            НН-8,94</t>
  </si>
  <si>
    <t>2022</t>
  </si>
  <si>
    <t>420124, г. Казань, ул. Меридианная д.1 помещение 16</t>
  </si>
  <si>
    <t>420095, г. Казань, Шамиля Усманова 28а, каб.207</t>
  </si>
  <si>
    <t>ВН-6,57;                        СН2-1,31;                          НН-4,70</t>
  </si>
  <si>
    <t>Необходимая валовая выручка на оплату потерь</t>
  </si>
  <si>
    <t>техобслуживание электросетей</t>
  </si>
  <si>
    <t>прочие</t>
  </si>
  <si>
    <t>ВН-0,9;                                  СН2-3,13;                            НН-8,94</t>
  </si>
  <si>
    <t>5901519</t>
  </si>
  <si>
    <t>165701001</t>
  </si>
  <si>
    <t>регулирования 2022г (на 01.05.21)</t>
  </si>
  <si>
    <t>(скорректированные на 01.11.2021)</t>
  </si>
  <si>
    <t>регулирования 2022  (на 01.11.21)</t>
  </si>
  <si>
    <t>регулирования 2022 г (на  01.11.2021)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</si>
</sst>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/>
    <xf numFmtId="4" fontId="1" fillId="0" borderId="0" xfId="0" applyNumberFormat="1" applyFont="1"/>
    <xf numFmtId="165" fontId="1" fillId="0" borderId="0" xfId="0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top"/>
    </xf>
    <xf numFmtId="0" fontId="1" fillId="0" borderId="0" xfId="2" applyFont="1" applyFill="1" applyAlignment="1">
      <alignment horizontal="center" vertical="top"/>
    </xf>
    <xf numFmtId="0" fontId="1" fillId="0" borderId="0" xfId="2" applyFont="1" applyFill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0" xfId="2" applyFont="1" applyBorder="1" applyAlignment="1">
      <alignment horizontal="center" vertical="top"/>
    </xf>
    <xf numFmtId="0" fontId="1" fillId="0" borderId="0" xfId="2" applyFont="1" applyBorder="1" applyAlignment="1">
      <alignment horizontal="left" vertical="top"/>
    </xf>
    <xf numFmtId="4" fontId="1" fillId="0" borderId="0" xfId="2" applyNumberFormat="1" applyFont="1" applyBorder="1" applyAlignment="1">
      <alignment horizontal="right" vertical="top"/>
    </xf>
    <xf numFmtId="0" fontId="1" fillId="0" borderId="3" xfId="2" applyFont="1" applyBorder="1" applyAlignment="1">
      <alignment horizontal="center" vertical="top"/>
    </xf>
    <xf numFmtId="0" fontId="1" fillId="0" borderId="3" xfId="2" applyFont="1" applyBorder="1" applyAlignment="1">
      <alignment horizontal="left" vertical="top"/>
    </xf>
    <xf numFmtId="0" fontId="1" fillId="0" borderId="3" xfId="2" applyFont="1" applyBorder="1" applyAlignment="1">
      <alignment horizontal="right" vertical="top"/>
    </xf>
    <xf numFmtId="0" fontId="1" fillId="0" borderId="0" xfId="2" applyFont="1" applyBorder="1" applyAlignment="1">
      <alignment horizontal="right"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left" vertical="top"/>
    </xf>
    <xf numFmtId="4" fontId="1" fillId="0" borderId="0" xfId="2" applyNumberFormat="1" applyFont="1" applyFill="1" applyBorder="1" applyAlignment="1">
      <alignment horizontal="right" vertical="top"/>
    </xf>
    <xf numFmtId="10" fontId="1" fillId="0" borderId="0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right" vertical="top"/>
    </xf>
    <xf numFmtId="0" fontId="1" fillId="0" borderId="0" xfId="2" applyFont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2" fontId="1" fillId="0" borderId="0" xfId="2" applyNumberFormat="1" applyFont="1" applyFill="1" applyBorder="1" applyAlignment="1">
      <alignment horizontal="right" vertical="top"/>
    </xf>
    <xf numFmtId="1" fontId="1" fillId="0" borderId="0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center" vertical="center"/>
    </xf>
    <xf numFmtId="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center" wrapText="1" indent="1"/>
    </xf>
    <xf numFmtId="3" fontId="1" fillId="0" borderId="0" xfId="2" applyNumberFormat="1" applyFont="1" applyBorder="1" applyAlignment="1">
      <alignment horizontal="right" vertical="top"/>
    </xf>
    <xf numFmtId="0" fontId="1" fillId="0" borderId="0" xfId="2" applyFont="1" applyBorder="1" applyAlignment="1">
      <alignment horizontal="left" vertical="top" wrapText="1"/>
    </xf>
    <xf numFmtId="4" fontId="1" fillId="0" borderId="0" xfId="2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1" fillId="0" borderId="0" xfId="2" applyNumberFormat="1" applyFont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3" fontId="1" fillId="0" borderId="0" xfId="2" applyNumberFormat="1" applyFont="1" applyFill="1" applyBorder="1" applyAlignment="1">
      <alignment horizontal="right" vertical="top"/>
    </xf>
    <xf numFmtId="0" fontId="8" fillId="0" borderId="0" xfId="2" applyFont="1" applyBorder="1" applyAlignment="1">
      <alignment horizontal="left" vertical="top"/>
    </xf>
    <xf numFmtId="0" fontId="1" fillId="0" borderId="7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8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Predl_2016_Sa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40;&#1081;&#1076;&#1072;&#1088;/Desktop/&#1042;&#1089;&#1077;%20&#1087;&#1086;%20&#1089;&#1072;&#1074;&#1080;&#1086;&#1085;&#1086;&#1074;&#1086;/&#1058;&#1072;&#1088;&#1080;&#1092;&#1085;&#1086;&#1077;%20&#1076;&#1077;&#1083;&#1086;%202013%20&#1076;&#1086;&#1084;/&#1058;&#1072;&#1088;&#1080;&#1092;&#1085;&#1086;&#1077;%20&#1076;&#1077;&#1083;&#1086;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6;&#1072;&#1089;&#1095;&#1077;&#1090;&#1099;%20&#1043;&#1091;&#1083;&#1100;&#1085;&#1072;&#1079;%2026,&#1060;&#1054;&#1058;,91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2;&#1086;&#1080;%20&#1076;&#1086;&#1082;&#1091;&#1084;&#1077;&#1085;&#1090;&#1099;/&#1060;&#1072;&#1081;&#1079;&#1088;&#1072;&#1093;&#1084;&#1072;&#1085;&#1086;&#1074;&#1072;31%2001%202011/&#1056;&#1069;&#1050;/2012%20&#1075;&#1086;&#1076;/&#1087;&#1088;&#1086;&#1074;&#1077;&#1088;&#1082;&#1072;/&#1047;&#1072;&#1090;&#1088;&#1072;&#1090;&#1099;%20&#1092;&#1072;&#1082;&#1090;%202010%20&#1087;&#1083;&#1072;&#1085;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AppData/Local/Microsoft/Windows/Temporary%20Internet%20Files/Content.IE5/SYUY56X7/&#1058;&#1072;&#1088;&#1080;&#1092;&#1085;&#1086;&#1077;%20&#1076;&#1077;&#1083;&#1086;%202014%20&#1089;&#1090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69;&#1052;%202018\&#1080;&#1090;&#1086;&#1075;%20&#1058;&#1069;&#1052;%202018%203.04.2017\FORM3.1.2018(v1.0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72;&#1084;&#1087;&#1072;&#1085;&#1080;&#1103;%202018/&#1055;&#1077;&#1088;&#1077;&#1076;&#1072;&#1095;&#1072;%20&#1090;&#1077;&#1087;&#1083;&#1072;/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86;&#1084;&#1087;&#1072;&#1085;&#1080;&#1103;%202017/&#1058;&#1050;%20&#1048;&#1085;&#1090;&#1077;&#1075;&#1088;&#1072;&#1094;&#1080;&#1103;%202017/&#1055;&#1077;&#1088;&#1077;&#1076;&#1072;&#1095;&#1072;%20&#1089;&#1090;&#1086;&#1095;&#1085;&#1099;&#1093;%20&#1074;&#1086;&#1076;/&#1048;&#1090;&#1086;&#1075;%20&#1056;R.PROG.FIN.POTR.OKK.VO.2017.2.16%20&#1048;&#1085;&#1090;&#1077;&#1075;&#1088;&#1072;&#1094;&#1080;&#1103;%2010.08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H18">
            <v>11.594652379998299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863658.21870000008</v>
          </cell>
          <cell r="D10">
            <v>2183162.7889999999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1834306.9890000001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863658.21870000008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8"/>
      <sheetData sheetId="9"/>
      <sheetData sheetId="10" refreshError="1"/>
      <sheetData sheetId="11"/>
      <sheetData sheetId="12">
        <row r="20">
          <cell r="B20">
            <v>6486198.5199999996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/>
      <sheetData sheetId="1"/>
      <sheetData sheetId="2"/>
      <sheetData sheetId="3"/>
      <sheetData sheetId="4">
        <row r="15">
          <cell r="D15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0" refreshError="1"/>
      <sheetData sheetId="1" refreshError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 refreshError="1">
        <row r="9">
          <cell r="E9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ф2"/>
      <sheetName val="декабрь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3"/>
      <sheetData sheetId="4"/>
      <sheetData sheetId="5"/>
      <sheetData sheetId="6">
        <row r="7">
          <cell r="G7">
            <v>0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>
        <row r="3">
          <cell r="G3" t="str">
            <v>Версия 1.1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6"/>
      <sheetData sheetId="37"/>
      <sheetData sheetId="38"/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0"/>
      <sheetData sheetId="1"/>
      <sheetData sheetId="2"/>
      <sheetData sheetId="3">
        <row r="15">
          <cell r="D15" t="str">
            <v xml:space="preserve"> ООО "Интеграция"</v>
          </cell>
        </row>
        <row r="28">
          <cell r="D28" t="str">
            <v>Город Казань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D16" t="str">
            <v>да</v>
          </cell>
        </row>
      </sheetData>
      <sheetData sheetId="5" refreshError="1"/>
      <sheetData sheetId="6" refreshError="1"/>
      <sheetData sheetId="7" refreshError="1"/>
      <sheetData sheetId="8">
        <row r="17">
          <cell r="H1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N2" t="str">
            <v>Город Казань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tranzi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CL26" sqref="CL26"/>
    </sheetView>
  </sheetViews>
  <sheetFormatPr defaultColWidth="1.140625" defaultRowHeight="15.75" x14ac:dyDescent="0.25"/>
  <cols>
    <col min="1" max="87" width="1.140625" style="1"/>
    <col min="88" max="88" width="1" style="1" customWidth="1"/>
    <col min="89" max="89" width="1.140625" style="1" customWidth="1"/>
    <col min="90" max="92" width="1.140625" style="1"/>
    <col min="93" max="96" width="4.140625" style="1" customWidth="1"/>
    <col min="97" max="110" width="1.140625" style="1"/>
    <col min="111" max="111" width="3.7109375" style="1" customWidth="1"/>
    <col min="112" max="112" width="4.5703125" style="1" customWidth="1"/>
    <col min="113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158</v>
      </c>
    </row>
    <row r="10" spans="1:123" s="4" customFormat="1" ht="18.75" x14ac:dyDescent="0.3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4" customFormat="1" ht="18.75" x14ac:dyDescent="0.3">
      <c r="A11" s="52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</row>
    <row r="12" spans="1:123" s="4" customFormat="1" ht="18.75" x14ac:dyDescent="0.3">
      <c r="BI12" s="7" t="s">
        <v>5</v>
      </c>
      <c r="BK12" s="53" t="s">
        <v>176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D12" s="5" t="s">
        <v>7</v>
      </c>
      <c r="CJ12" s="52" t="s">
        <v>187</v>
      </c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</row>
    <row r="13" spans="1:123" s="6" customFormat="1" ht="10.5" x14ac:dyDescent="0.2">
      <c r="BK13" s="51" t="s">
        <v>6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6" spans="1:123" x14ac:dyDescent="0.25">
      <c r="S16" s="50" t="s">
        <v>168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  <row r="17" spans="19:105" s="6" customFormat="1" ht="10.5" x14ac:dyDescent="0.2">
      <c r="S17" s="51" t="s">
        <v>8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9:105" x14ac:dyDescent="0.25"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</row>
  </sheetData>
  <mergeCells count="8">
    <mergeCell ref="S16:DA16"/>
    <mergeCell ref="S17:DA17"/>
    <mergeCell ref="S18:DA18"/>
    <mergeCell ref="A10:DS10"/>
    <mergeCell ref="A11:DS11"/>
    <mergeCell ref="BK12:CB12"/>
    <mergeCell ref="BK13:CB13"/>
    <mergeCell ref="CJ12:DH12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7" workbookViewId="0">
      <selection activeCell="J48" sqref="J4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10" spans="1:124" x14ac:dyDescent="0.25">
      <c r="A10" s="10" t="s">
        <v>13</v>
      </c>
      <c r="U10" s="57" t="s">
        <v>168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2" spans="1:124" x14ac:dyDescent="0.25">
      <c r="A12" s="10" t="s">
        <v>14</v>
      </c>
      <c r="Z12" s="57" t="s">
        <v>169</v>
      </c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</row>
    <row r="14" spans="1:124" x14ac:dyDescent="0.25">
      <c r="A14" s="10" t="s">
        <v>15</v>
      </c>
      <c r="R14" s="57" t="s">
        <v>177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</row>
    <row r="16" spans="1:124" x14ac:dyDescent="0.25">
      <c r="A16" s="10" t="s">
        <v>16</v>
      </c>
      <c r="R16" s="57" t="s">
        <v>178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</row>
    <row r="18" spans="1:123" x14ac:dyDescent="0.25">
      <c r="A18" s="10" t="s">
        <v>17</v>
      </c>
      <c r="F18" s="55" t="s">
        <v>171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18</v>
      </c>
      <c r="F20" s="56" t="s">
        <v>185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57" t="s">
        <v>172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4" spans="1:123" x14ac:dyDescent="0.25">
      <c r="A24" s="10" t="s">
        <v>20</v>
      </c>
      <c r="X24" s="58" t="s">
        <v>170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56" t="s">
        <v>184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honeticPr fontId="9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O92"/>
  <sheetViews>
    <sheetView tabSelected="1" zoomScale="80" zoomScaleNormal="80" workbookViewId="0">
      <pane xSplit="41" ySplit="10" topLeftCell="AP11" activePane="bottomRight" state="frozen"/>
      <selection pane="topRight" activeCell="AP1" sqref="AP1"/>
      <selection pane="bottomLeft" activeCell="A11" sqref="A11"/>
      <selection pane="bottomRight" activeCell="DT63" sqref="DT63:EO64"/>
    </sheetView>
  </sheetViews>
  <sheetFormatPr defaultColWidth="1.140625" defaultRowHeight="15.75" x14ac:dyDescent="0.25"/>
  <cols>
    <col min="1" max="41" width="1.140625" style="39"/>
    <col min="42" max="42" width="0.140625" style="39" customWidth="1"/>
    <col min="43" max="101" width="1.140625" style="39"/>
    <col min="102" max="122" width="1.140625" style="39" customWidth="1"/>
    <col min="123" max="123" width="11.28515625" style="39" customWidth="1"/>
    <col min="124" max="131" width="1.140625" style="39"/>
    <col min="132" max="132" width="4.28515625" style="39" customWidth="1"/>
    <col min="133" max="143" width="1.140625" style="39"/>
    <col min="144" max="144" width="6.140625" style="39" customWidth="1"/>
    <col min="145" max="145" width="5.28515625" style="39" customWidth="1"/>
    <col min="146" max="16384" width="1.140625" style="39"/>
  </cols>
  <sheetData>
    <row r="1" spans="1:145" s="36" customFormat="1" ht="11.25" x14ac:dyDescent="0.2">
      <c r="DS1" s="37" t="s">
        <v>23</v>
      </c>
      <c r="DT1" s="37"/>
    </row>
    <row r="2" spans="1:145" s="36" customFormat="1" ht="11.25" x14ac:dyDescent="0.2">
      <c r="DS2" s="37" t="s">
        <v>10</v>
      </c>
      <c r="DT2" s="37"/>
    </row>
    <row r="3" spans="1:145" s="36" customFormat="1" ht="11.25" x14ac:dyDescent="0.2">
      <c r="DS3" s="37" t="s">
        <v>11</v>
      </c>
      <c r="DT3" s="37"/>
    </row>
    <row r="5" spans="1:145" s="38" customFormat="1" ht="18.75" x14ac:dyDescent="0.3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45" ht="18.75" x14ac:dyDescent="0.3">
      <c r="A6" s="65" t="s">
        <v>154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</row>
    <row r="8" spans="1:145" x14ac:dyDescent="0.25">
      <c r="A8" s="66" t="s">
        <v>25</v>
      </c>
      <c r="B8" s="67"/>
      <c r="C8" s="67"/>
      <c r="D8" s="67"/>
      <c r="E8" s="67"/>
      <c r="F8" s="67"/>
      <c r="G8" s="67"/>
      <c r="H8" s="68"/>
      <c r="I8" s="66" t="s">
        <v>27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8"/>
      <c r="AP8" s="66" t="s">
        <v>28</v>
      </c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6" t="s">
        <v>30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8"/>
      <c r="CB8" s="66" t="s">
        <v>35</v>
      </c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8"/>
      <c r="CX8" s="66" t="s">
        <v>33</v>
      </c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8"/>
      <c r="DT8" s="66" t="s">
        <v>33</v>
      </c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8"/>
    </row>
    <row r="9" spans="1:145" x14ac:dyDescent="0.25">
      <c r="A9" s="71" t="s">
        <v>26</v>
      </c>
      <c r="B9" s="72"/>
      <c r="C9" s="72"/>
      <c r="D9" s="72"/>
      <c r="E9" s="72"/>
      <c r="F9" s="72"/>
      <c r="G9" s="72"/>
      <c r="H9" s="73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3"/>
      <c r="AP9" s="71" t="s">
        <v>29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1" t="s">
        <v>31</v>
      </c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3"/>
      <c r="CB9" s="71" t="s">
        <v>36</v>
      </c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3"/>
      <c r="CX9" s="71" t="s">
        <v>34</v>
      </c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3"/>
      <c r="DT9" s="71" t="s">
        <v>34</v>
      </c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3"/>
    </row>
    <row r="10" spans="1:145" ht="15.75" customHeight="1" x14ac:dyDescent="0.25">
      <c r="A10" s="69"/>
      <c r="B10" s="60"/>
      <c r="C10" s="60"/>
      <c r="D10" s="60"/>
      <c r="E10" s="60"/>
      <c r="F10" s="60"/>
      <c r="G10" s="60"/>
      <c r="H10" s="70"/>
      <c r="I10" s="6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70"/>
      <c r="AP10" s="69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70"/>
      <c r="BF10" s="69" t="s">
        <v>32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70"/>
      <c r="CB10" s="69" t="s">
        <v>127</v>
      </c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70"/>
      <c r="CX10" s="69" t="s">
        <v>186</v>
      </c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70"/>
      <c r="DT10" s="105" t="s">
        <v>188</v>
      </c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7"/>
    </row>
    <row r="11" spans="1:145" s="40" customFormat="1" x14ac:dyDescent="0.2">
      <c r="A11" s="77" t="s">
        <v>37</v>
      </c>
      <c r="B11" s="77"/>
      <c r="C11" s="77"/>
      <c r="D11" s="77"/>
      <c r="E11" s="77"/>
      <c r="F11" s="77"/>
      <c r="G11" s="77"/>
      <c r="H11" s="77"/>
      <c r="I11" s="78" t="s">
        <v>38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</row>
    <row r="12" spans="1:145" s="40" customFormat="1" x14ac:dyDescent="0.2">
      <c r="A12" s="74"/>
      <c r="B12" s="74"/>
      <c r="C12" s="74"/>
      <c r="D12" s="74"/>
      <c r="E12" s="74"/>
      <c r="F12" s="74"/>
      <c r="G12" s="74"/>
      <c r="H12" s="74"/>
      <c r="I12" s="75" t="s">
        <v>39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</row>
    <row r="13" spans="1:145" s="40" customFormat="1" x14ac:dyDescent="0.2">
      <c r="A13" s="74" t="s">
        <v>44</v>
      </c>
      <c r="B13" s="74"/>
      <c r="C13" s="74"/>
      <c r="D13" s="74"/>
      <c r="E13" s="74"/>
      <c r="F13" s="74"/>
      <c r="G13" s="74"/>
      <c r="H13" s="74"/>
      <c r="I13" s="75" t="s">
        <v>40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4" t="s">
        <v>45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6">
        <v>244208</v>
      </c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>
        <v>86923.92</v>
      </c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>
        <v>193321.45</v>
      </c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>
        <v>217211.67</v>
      </c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</row>
    <row r="14" spans="1:145" s="40" customFormat="1" x14ac:dyDescent="0.2">
      <c r="A14" s="74" t="s">
        <v>46</v>
      </c>
      <c r="B14" s="74"/>
      <c r="C14" s="74"/>
      <c r="D14" s="74"/>
      <c r="E14" s="74"/>
      <c r="F14" s="74"/>
      <c r="G14" s="74"/>
      <c r="H14" s="74"/>
      <c r="I14" s="75" t="s">
        <v>41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4" t="s">
        <v>45</v>
      </c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6">
        <v>132483</v>
      </c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</row>
    <row r="15" spans="1:145" s="41" customFormat="1" x14ac:dyDescent="0.2">
      <c r="A15" s="81" t="s">
        <v>47</v>
      </c>
      <c r="B15" s="81"/>
      <c r="C15" s="81"/>
      <c r="D15" s="81"/>
      <c r="E15" s="81"/>
      <c r="F15" s="81"/>
      <c r="G15" s="81"/>
      <c r="H15" s="81"/>
      <c r="I15" s="82" t="s">
        <v>42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1" t="s">
        <v>45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3">
        <v>168725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</row>
    <row r="16" spans="1:145" s="41" customFormat="1" x14ac:dyDescent="0.2">
      <c r="A16" s="81"/>
      <c r="B16" s="81"/>
      <c r="C16" s="81"/>
      <c r="D16" s="81"/>
      <c r="E16" s="81"/>
      <c r="F16" s="81"/>
      <c r="G16" s="81"/>
      <c r="H16" s="81"/>
      <c r="I16" s="82" t="s">
        <v>43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</row>
    <row r="17" spans="1:145" s="41" customFormat="1" x14ac:dyDescent="0.2">
      <c r="A17" s="81" t="s">
        <v>48</v>
      </c>
      <c r="B17" s="81"/>
      <c r="C17" s="81"/>
      <c r="D17" s="81"/>
      <c r="E17" s="81"/>
      <c r="F17" s="81"/>
      <c r="G17" s="81"/>
      <c r="H17" s="81"/>
      <c r="I17" s="82" t="s">
        <v>49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1" t="s">
        <v>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3">
        <v>98422</v>
      </c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</row>
    <row r="18" spans="1:145" s="41" customFormat="1" x14ac:dyDescent="0.2">
      <c r="A18" s="81" t="s">
        <v>50</v>
      </c>
      <c r="B18" s="81"/>
      <c r="C18" s="81"/>
      <c r="D18" s="81"/>
      <c r="E18" s="81"/>
      <c r="F18" s="81"/>
      <c r="G18" s="81"/>
      <c r="H18" s="81"/>
      <c r="I18" s="82" t="s">
        <v>51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</row>
    <row r="19" spans="1:145" s="41" customFormat="1" x14ac:dyDescent="0.2">
      <c r="A19" s="81"/>
      <c r="B19" s="81"/>
      <c r="C19" s="81"/>
      <c r="D19" s="81"/>
      <c r="E19" s="81"/>
      <c r="F19" s="81"/>
      <c r="G19" s="81"/>
      <c r="H19" s="81"/>
      <c r="I19" s="82" t="s">
        <v>52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</row>
    <row r="20" spans="1:145" s="41" customFormat="1" x14ac:dyDescent="0.2">
      <c r="A20" s="81" t="s">
        <v>53</v>
      </c>
      <c r="B20" s="81"/>
      <c r="C20" s="81"/>
      <c r="D20" s="81"/>
      <c r="E20" s="81"/>
      <c r="F20" s="81"/>
      <c r="G20" s="81"/>
      <c r="H20" s="81"/>
      <c r="I20" s="82" t="s">
        <v>54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1" t="s">
        <v>59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4">
        <f>BF17/BF13</f>
        <v>0.40302528991679226</v>
      </c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</row>
    <row r="21" spans="1:145" s="41" customFormat="1" x14ac:dyDescent="0.2">
      <c r="A21" s="81"/>
      <c r="B21" s="81"/>
      <c r="C21" s="81"/>
      <c r="D21" s="81"/>
      <c r="E21" s="81"/>
      <c r="F21" s="81"/>
      <c r="G21" s="81"/>
      <c r="H21" s="81"/>
      <c r="I21" s="82" t="s">
        <v>55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</row>
    <row r="22" spans="1:145" s="41" customFormat="1" x14ac:dyDescent="0.2">
      <c r="A22" s="81"/>
      <c r="B22" s="81"/>
      <c r="C22" s="81"/>
      <c r="D22" s="81"/>
      <c r="E22" s="81"/>
      <c r="F22" s="81"/>
      <c r="G22" s="81"/>
      <c r="H22" s="81"/>
      <c r="I22" s="82" t="s">
        <v>56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</row>
    <row r="23" spans="1:145" s="41" customFormat="1" x14ac:dyDescent="0.2">
      <c r="A23" s="81"/>
      <c r="B23" s="81"/>
      <c r="C23" s="81"/>
      <c r="D23" s="81"/>
      <c r="E23" s="81"/>
      <c r="F23" s="81"/>
      <c r="G23" s="81"/>
      <c r="H23" s="81"/>
      <c r="I23" s="82" t="s">
        <v>57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</row>
    <row r="24" spans="1:145" s="41" customFormat="1" x14ac:dyDescent="0.2">
      <c r="A24" s="81"/>
      <c r="B24" s="81"/>
      <c r="C24" s="81"/>
      <c r="D24" s="81"/>
      <c r="E24" s="81"/>
      <c r="F24" s="81"/>
      <c r="G24" s="81"/>
      <c r="H24" s="81"/>
      <c r="I24" s="82" t="s">
        <v>58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</row>
    <row r="25" spans="1:145" s="40" customFormat="1" x14ac:dyDescent="0.2">
      <c r="A25" s="74" t="s">
        <v>60</v>
      </c>
      <c r="B25" s="74"/>
      <c r="C25" s="74"/>
      <c r="D25" s="74"/>
      <c r="E25" s="74"/>
      <c r="F25" s="74"/>
      <c r="G25" s="74"/>
      <c r="H25" s="74"/>
      <c r="I25" s="75" t="s">
        <v>61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</row>
    <row r="26" spans="1:145" s="40" customFormat="1" x14ac:dyDescent="0.2">
      <c r="A26" s="74"/>
      <c r="B26" s="74"/>
      <c r="C26" s="74"/>
      <c r="D26" s="74"/>
      <c r="E26" s="74"/>
      <c r="F26" s="74"/>
      <c r="G26" s="74"/>
      <c r="H26" s="74"/>
      <c r="I26" s="75" t="s">
        <v>39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</row>
    <row r="27" spans="1:145" s="40" customFormat="1" x14ac:dyDescent="0.2">
      <c r="A27" s="74" t="s">
        <v>62</v>
      </c>
      <c r="B27" s="74"/>
      <c r="C27" s="74"/>
      <c r="D27" s="74"/>
      <c r="E27" s="74"/>
      <c r="F27" s="74"/>
      <c r="G27" s="74"/>
      <c r="H27" s="74"/>
      <c r="I27" s="75" t="s">
        <v>143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4" t="s">
        <v>64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</row>
    <row r="28" spans="1:145" s="40" customFormat="1" ht="15.75" customHeight="1" x14ac:dyDescent="0.25">
      <c r="A28" s="74"/>
      <c r="B28" s="74"/>
      <c r="C28" s="74"/>
      <c r="D28" s="74"/>
      <c r="E28" s="74"/>
      <c r="F28" s="74"/>
      <c r="G28" s="74"/>
      <c r="H28" s="74"/>
      <c r="I28" s="86" t="s">
        <v>144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</row>
    <row r="29" spans="1:145" s="40" customFormat="1" x14ac:dyDescent="0.2">
      <c r="A29" s="74" t="s">
        <v>65</v>
      </c>
      <c r="B29" s="74"/>
      <c r="C29" s="74"/>
      <c r="D29" s="74"/>
      <c r="E29" s="74"/>
      <c r="F29" s="74"/>
      <c r="G29" s="74"/>
      <c r="H29" s="74"/>
      <c r="I29" s="75" t="s">
        <v>63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4" t="s">
        <v>85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</row>
    <row r="30" spans="1:145" s="41" customFormat="1" ht="15.75" customHeight="1" x14ac:dyDescent="0.25">
      <c r="A30" s="74"/>
      <c r="B30" s="74"/>
      <c r="C30" s="74"/>
      <c r="D30" s="74"/>
      <c r="E30" s="74"/>
      <c r="F30" s="74"/>
      <c r="G30" s="74"/>
      <c r="H30" s="74"/>
      <c r="I30" s="87" t="s">
        <v>128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</row>
    <row r="31" spans="1:145" s="41" customFormat="1" ht="15.75" customHeight="1" x14ac:dyDescent="0.25">
      <c r="A31" s="81" t="s">
        <v>66</v>
      </c>
      <c r="B31" s="81"/>
      <c r="C31" s="81"/>
      <c r="D31" s="81"/>
      <c r="E31" s="81"/>
      <c r="F31" s="81"/>
      <c r="G31" s="81"/>
      <c r="H31" s="81"/>
      <c r="I31" s="87" t="s">
        <v>129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1" t="s">
        <v>64</v>
      </c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3">
        <v>14.5</v>
      </c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8">
        <v>14.56</v>
      </c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>
        <v>14.6</v>
      </c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>
        <v>14.6</v>
      </c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</row>
    <row r="32" spans="1:145" s="41" customFormat="1" x14ac:dyDescent="0.2">
      <c r="A32" s="81" t="s">
        <v>67</v>
      </c>
      <c r="B32" s="81"/>
      <c r="C32" s="81"/>
      <c r="D32" s="81"/>
      <c r="E32" s="81"/>
      <c r="F32" s="81"/>
      <c r="G32" s="81"/>
      <c r="H32" s="81"/>
      <c r="I32" s="82" t="s">
        <v>68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1" t="s">
        <v>69</v>
      </c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3">
        <v>59801</v>
      </c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>
        <v>80674.399999999994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>
        <v>80824.399999999994</v>
      </c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v>80824.399999999994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</row>
    <row r="33" spans="1:145" s="41" customFormat="1" ht="15.75" customHeight="1" x14ac:dyDescent="0.25">
      <c r="A33" s="81"/>
      <c r="B33" s="81"/>
      <c r="C33" s="81"/>
      <c r="D33" s="81"/>
      <c r="E33" s="81"/>
      <c r="F33" s="81"/>
      <c r="G33" s="81"/>
      <c r="H33" s="81"/>
      <c r="I33" s="87" t="s">
        <v>130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</row>
    <row r="34" spans="1:145" s="41" customFormat="1" x14ac:dyDescent="0.2">
      <c r="A34" s="81" t="s">
        <v>70</v>
      </c>
      <c r="B34" s="81"/>
      <c r="C34" s="81"/>
      <c r="D34" s="81"/>
      <c r="E34" s="81"/>
      <c r="F34" s="81"/>
      <c r="G34" s="81"/>
      <c r="H34" s="81"/>
      <c r="I34" s="82" t="s">
        <v>71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1" t="s">
        <v>69</v>
      </c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9">
        <v>0</v>
      </c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>
        <v>0</v>
      </c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</row>
    <row r="35" spans="1:145" s="41" customFormat="1" x14ac:dyDescent="0.2">
      <c r="A35" s="81"/>
      <c r="B35" s="81"/>
      <c r="C35" s="81"/>
      <c r="D35" s="81"/>
      <c r="E35" s="81"/>
      <c r="F35" s="81"/>
      <c r="G35" s="81"/>
      <c r="H35" s="81"/>
      <c r="I35" s="82" t="s">
        <v>72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</row>
    <row r="36" spans="1:145" s="41" customFormat="1" ht="15.75" customHeight="1" x14ac:dyDescent="0.25">
      <c r="A36" s="81"/>
      <c r="B36" s="81"/>
      <c r="C36" s="81"/>
      <c r="D36" s="81"/>
      <c r="E36" s="81"/>
      <c r="F36" s="81"/>
      <c r="G36" s="81"/>
      <c r="H36" s="81"/>
      <c r="I36" s="87" t="s">
        <v>131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</row>
    <row r="37" spans="1:145" s="41" customFormat="1" ht="15.75" customHeight="1" x14ac:dyDescent="0.2">
      <c r="A37" s="81" t="s">
        <v>73</v>
      </c>
      <c r="B37" s="81"/>
      <c r="C37" s="81"/>
      <c r="D37" s="81"/>
      <c r="E37" s="81"/>
      <c r="F37" s="81"/>
      <c r="G37" s="81"/>
      <c r="H37" s="81"/>
      <c r="I37" s="82" t="s">
        <v>74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1" t="s">
        <v>59</v>
      </c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2" t="s">
        <v>179</v>
      </c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4" t="s">
        <v>174</v>
      </c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 t="s">
        <v>175</v>
      </c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 t="s">
        <v>183</v>
      </c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</row>
    <row r="38" spans="1:145" s="41" customFormat="1" x14ac:dyDescent="0.2">
      <c r="A38" s="81"/>
      <c r="B38" s="81"/>
      <c r="C38" s="81"/>
      <c r="D38" s="81"/>
      <c r="E38" s="81"/>
      <c r="F38" s="81"/>
      <c r="G38" s="81"/>
      <c r="H38" s="81"/>
      <c r="I38" s="82" t="s">
        <v>75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</row>
    <row r="39" spans="1:145" s="41" customFormat="1" x14ac:dyDescent="0.2">
      <c r="A39" s="81"/>
      <c r="B39" s="81"/>
      <c r="C39" s="81"/>
      <c r="D39" s="81"/>
      <c r="E39" s="81"/>
      <c r="F39" s="81"/>
      <c r="G39" s="81"/>
      <c r="H39" s="81"/>
      <c r="I39" s="82" t="s">
        <v>76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</row>
    <row r="40" spans="1:145" s="42" customFormat="1" ht="15.75" customHeight="1" x14ac:dyDescent="0.25">
      <c r="A40" s="81"/>
      <c r="B40" s="81"/>
      <c r="C40" s="81"/>
      <c r="D40" s="81"/>
      <c r="E40" s="81"/>
      <c r="F40" s="81"/>
      <c r="G40" s="81"/>
      <c r="H40" s="81"/>
      <c r="I40" s="87" t="s">
        <v>156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</row>
    <row r="41" spans="1:145" s="41" customFormat="1" ht="15.75" customHeight="1" x14ac:dyDescent="0.2">
      <c r="A41" s="81" t="s">
        <v>77</v>
      </c>
      <c r="B41" s="81"/>
      <c r="C41" s="81"/>
      <c r="D41" s="81"/>
      <c r="E41" s="81"/>
      <c r="F41" s="81"/>
      <c r="G41" s="81"/>
      <c r="H41" s="81"/>
      <c r="I41" s="82" t="s">
        <v>78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90" t="s">
        <v>173</v>
      </c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90" t="s">
        <v>173</v>
      </c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90" t="s">
        <v>173</v>
      </c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90" t="s">
        <v>173</v>
      </c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</row>
    <row r="42" spans="1:145" s="41" customFormat="1" x14ac:dyDescent="0.2">
      <c r="A42" s="81"/>
      <c r="B42" s="81"/>
      <c r="C42" s="81"/>
      <c r="D42" s="81"/>
      <c r="E42" s="81"/>
      <c r="F42" s="81"/>
      <c r="G42" s="81"/>
      <c r="H42" s="81"/>
      <c r="I42" s="82" t="s">
        <v>79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</row>
    <row r="43" spans="1:145" s="41" customFormat="1" ht="10.5" customHeight="1" x14ac:dyDescent="0.25">
      <c r="A43" s="81"/>
      <c r="B43" s="81"/>
      <c r="C43" s="81"/>
      <c r="D43" s="81"/>
      <c r="E43" s="81"/>
      <c r="F43" s="81"/>
      <c r="G43" s="81"/>
      <c r="H43" s="81"/>
      <c r="I43" s="87" t="s">
        <v>157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</row>
    <row r="44" spans="1:145" s="40" customFormat="1" x14ac:dyDescent="0.2">
      <c r="A44" s="74" t="s">
        <v>81</v>
      </c>
      <c r="B44" s="74"/>
      <c r="C44" s="74"/>
      <c r="D44" s="74"/>
      <c r="E44" s="74"/>
      <c r="F44" s="74"/>
      <c r="G44" s="74"/>
      <c r="H44" s="74"/>
      <c r="I44" s="75" t="s">
        <v>82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4" t="s">
        <v>85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95" t="s">
        <v>167</v>
      </c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 t="s">
        <v>167</v>
      </c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 t="s">
        <v>167</v>
      </c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</row>
    <row r="45" spans="1:145" s="40" customFormat="1" x14ac:dyDescent="0.2">
      <c r="A45" s="74"/>
      <c r="B45" s="74"/>
      <c r="C45" s="74"/>
      <c r="D45" s="74"/>
      <c r="E45" s="74"/>
      <c r="F45" s="74"/>
      <c r="G45" s="74"/>
      <c r="H45" s="74"/>
      <c r="I45" s="75" t="s">
        <v>83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</row>
    <row r="46" spans="1:145" s="40" customFormat="1" x14ac:dyDescent="0.2">
      <c r="A46" s="74"/>
      <c r="B46" s="74"/>
      <c r="C46" s="74"/>
      <c r="D46" s="74"/>
      <c r="E46" s="74"/>
      <c r="F46" s="74"/>
      <c r="G46" s="74"/>
      <c r="H46" s="74"/>
      <c r="I46" s="75" t="s">
        <v>84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</row>
    <row r="47" spans="1:145" s="40" customFormat="1" ht="15.75" customHeight="1" x14ac:dyDescent="0.25">
      <c r="A47" s="74"/>
      <c r="B47" s="74"/>
      <c r="C47" s="74"/>
      <c r="D47" s="74"/>
      <c r="E47" s="74"/>
      <c r="F47" s="74"/>
      <c r="G47" s="74"/>
      <c r="H47" s="74"/>
      <c r="I47" s="86" t="s">
        <v>132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</row>
    <row r="48" spans="1:145" s="40" customFormat="1" x14ac:dyDescent="0.2">
      <c r="A48" s="74" t="s">
        <v>86</v>
      </c>
      <c r="B48" s="74"/>
      <c r="C48" s="74"/>
      <c r="D48" s="74"/>
      <c r="E48" s="74"/>
      <c r="F48" s="74"/>
      <c r="G48" s="74"/>
      <c r="H48" s="74"/>
      <c r="I48" s="75" t="s">
        <v>87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6">
        <f>BF51+BF58+BF61</f>
        <v>111765.53</v>
      </c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>
        <v>86923.92</v>
      </c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>
        <v>193321.45</v>
      </c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>
        <v>217211.67</v>
      </c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</row>
    <row r="49" spans="1:145" s="40" customFormat="1" x14ac:dyDescent="0.2">
      <c r="A49" s="74"/>
      <c r="B49" s="74"/>
      <c r="C49" s="74"/>
      <c r="D49" s="74"/>
      <c r="E49" s="74"/>
      <c r="F49" s="74"/>
      <c r="G49" s="74"/>
      <c r="H49" s="74"/>
      <c r="I49" s="75" t="s">
        <v>88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</row>
    <row r="50" spans="1:145" s="40" customFormat="1" x14ac:dyDescent="0.2">
      <c r="A50" s="74"/>
      <c r="B50" s="74"/>
      <c r="C50" s="74"/>
      <c r="D50" s="74"/>
      <c r="E50" s="74"/>
      <c r="F50" s="74"/>
      <c r="G50" s="74"/>
      <c r="H50" s="74"/>
      <c r="I50" s="75" t="s">
        <v>89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</row>
    <row r="51" spans="1:145" s="40" customFormat="1" ht="47.25" customHeight="1" x14ac:dyDescent="0.2">
      <c r="A51" s="74" t="s">
        <v>90</v>
      </c>
      <c r="B51" s="74"/>
      <c r="C51" s="74"/>
      <c r="D51" s="74"/>
      <c r="E51" s="74"/>
      <c r="F51" s="74"/>
      <c r="G51" s="74"/>
      <c r="H51" s="74"/>
      <c r="I51" s="96" t="s">
        <v>160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74" t="s">
        <v>45</v>
      </c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97">
        <v>35195.040000000001</v>
      </c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>
        <v>34579.85</v>
      </c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>
        <v>36250.980000000003</v>
      </c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>
        <v>36355.550000000003</v>
      </c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</row>
    <row r="52" spans="1:145" s="40" customFormat="1" x14ac:dyDescent="0.2">
      <c r="A52" s="74"/>
      <c r="B52" s="74"/>
      <c r="C52" s="74"/>
      <c r="D52" s="74"/>
      <c r="E52" s="74"/>
      <c r="F52" s="74"/>
      <c r="G52" s="74"/>
      <c r="H52" s="74"/>
      <c r="I52" s="75" t="s">
        <v>91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</row>
    <row r="53" spans="1:145" s="40" customFormat="1" x14ac:dyDescent="0.2">
      <c r="A53" s="74"/>
      <c r="B53" s="74"/>
      <c r="C53" s="74"/>
      <c r="D53" s="74"/>
      <c r="E53" s="74"/>
      <c r="F53" s="74"/>
      <c r="G53" s="74"/>
      <c r="H53" s="74"/>
      <c r="I53" s="75" t="s">
        <v>92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6">
        <v>9802.2000000000007</v>
      </c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>
        <v>17254.330000000002</v>
      </c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>
        <v>18088.18</v>
      </c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>
        <v>18140.349999999999</v>
      </c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</row>
    <row r="54" spans="1:145" s="40" customFormat="1" x14ac:dyDescent="0.2">
      <c r="A54" s="74"/>
      <c r="B54" s="74"/>
      <c r="C54" s="74"/>
      <c r="D54" s="74"/>
      <c r="E54" s="74"/>
      <c r="F54" s="74"/>
      <c r="G54" s="74"/>
      <c r="H54" s="74"/>
      <c r="I54" s="75" t="s">
        <v>155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6">
        <v>13849.7</v>
      </c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>
        <v>15894.15</v>
      </c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>
        <v>16662.259999999998</v>
      </c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>
        <v>16710.330000000002</v>
      </c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</row>
    <row r="55" spans="1:145" s="40" customFormat="1" x14ac:dyDescent="0.2">
      <c r="A55" s="74"/>
      <c r="B55" s="98"/>
      <c r="C55" s="98"/>
      <c r="D55" s="98"/>
      <c r="E55" s="98"/>
      <c r="F55" s="98"/>
      <c r="G55" s="98"/>
      <c r="H55" s="98"/>
      <c r="I55" s="75" t="s">
        <v>181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47"/>
      <c r="AQ55" s="74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76">
        <v>8482.69</v>
      </c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76">
        <v>0</v>
      </c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76">
        <v>0</v>
      </c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76">
        <v>0</v>
      </c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</row>
    <row r="56" spans="1:145" s="40" customFormat="1" x14ac:dyDescent="0.2">
      <c r="A56" s="74"/>
      <c r="B56" s="74"/>
      <c r="C56" s="74"/>
      <c r="D56" s="74"/>
      <c r="E56" s="74"/>
      <c r="F56" s="74"/>
      <c r="G56" s="74"/>
      <c r="H56" s="74"/>
      <c r="I56" s="75" t="s">
        <v>93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6">
        <v>1048.4000000000001</v>
      </c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>
        <v>460.17</v>
      </c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>
        <v>482.41</v>
      </c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>
        <v>483.8</v>
      </c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</row>
    <row r="57" spans="1:145" s="40" customFormat="1" x14ac:dyDescent="0.2">
      <c r="A57" s="74"/>
      <c r="B57" s="98"/>
      <c r="C57" s="98"/>
      <c r="D57" s="98"/>
      <c r="E57" s="98"/>
      <c r="F57" s="98"/>
      <c r="G57" s="98"/>
      <c r="H57" s="98"/>
      <c r="I57" s="75" t="s">
        <v>182</v>
      </c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47"/>
      <c r="AQ57" s="74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76">
        <v>2012.05</v>
      </c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76">
        <v>971.2</v>
      </c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76">
        <v>1018.13</v>
      </c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76">
        <v>1021.07</v>
      </c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</row>
    <row r="58" spans="1:145" s="41" customFormat="1" x14ac:dyDescent="0.2">
      <c r="A58" s="81" t="s">
        <v>94</v>
      </c>
      <c r="B58" s="81"/>
      <c r="C58" s="81"/>
      <c r="D58" s="81"/>
      <c r="E58" s="81"/>
      <c r="F58" s="81"/>
      <c r="G58" s="81"/>
      <c r="H58" s="81"/>
      <c r="I58" s="82" t="s">
        <v>95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1" t="s">
        <v>45</v>
      </c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3">
        <v>76570.490000000005</v>
      </c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>
        <v>56642.98</v>
      </c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>
        <v>86859.32</v>
      </c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>
        <v>110934.77</v>
      </c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</row>
    <row r="59" spans="1:145" s="41" customFormat="1" ht="15.75" customHeight="1" x14ac:dyDescent="0.25">
      <c r="A59" s="81"/>
      <c r="B59" s="81"/>
      <c r="C59" s="81"/>
      <c r="D59" s="81"/>
      <c r="E59" s="81"/>
      <c r="F59" s="81"/>
      <c r="G59" s="81"/>
      <c r="H59" s="81"/>
      <c r="I59" s="87" t="s">
        <v>133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</row>
    <row r="60" spans="1:145" s="41" customFormat="1" ht="15.75" customHeight="1" x14ac:dyDescent="0.25">
      <c r="A60" s="81"/>
      <c r="B60" s="81"/>
      <c r="C60" s="81"/>
      <c r="D60" s="81"/>
      <c r="E60" s="81"/>
      <c r="F60" s="81"/>
      <c r="G60" s="81"/>
      <c r="H60" s="81"/>
      <c r="I60" s="87" t="s">
        <v>134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</row>
    <row r="61" spans="1:145" s="40" customFormat="1" x14ac:dyDescent="0.2">
      <c r="A61" s="74" t="s">
        <v>96</v>
      </c>
      <c r="B61" s="74"/>
      <c r="C61" s="74"/>
      <c r="D61" s="74"/>
      <c r="E61" s="74"/>
      <c r="F61" s="74"/>
      <c r="G61" s="74"/>
      <c r="H61" s="74"/>
      <c r="I61" s="75" t="s">
        <v>97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4" t="s">
        <v>45</v>
      </c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>
        <v>-4298.91</v>
      </c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>
        <v>70211.14</v>
      </c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>
        <v>69921.350000000006</v>
      </c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</row>
    <row r="62" spans="1:145" s="40" customFormat="1" x14ac:dyDescent="0.2">
      <c r="A62" s="74"/>
      <c r="B62" s="74"/>
      <c r="C62" s="74"/>
      <c r="D62" s="74"/>
      <c r="E62" s="74"/>
      <c r="F62" s="74"/>
      <c r="G62" s="74"/>
      <c r="H62" s="74"/>
      <c r="I62" s="75" t="s">
        <v>98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</row>
    <row r="63" spans="1:145" s="40" customFormat="1" x14ac:dyDescent="0.2">
      <c r="A63" s="74" t="s">
        <v>99</v>
      </c>
      <c r="B63" s="74"/>
      <c r="C63" s="74"/>
      <c r="D63" s="74"/>
      <c r="E63" s="74"/>
      <c r="F63" s="74"/>
      <c r="G63" s="74"/>
      <c r="H63" s="74"/>
      <c r="I63" s="75" t="s">
        <v>100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4" t="s">
        <v>45</v>
      </c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</row>
    <row r="64" spans="1:145" s="40" customFormat="1" x14ac:dyDescent="0.2">
      <c r="A64" s="74"/>
      <c r="B64" s="74"/>
      <c r="C64" s="74"/>
      <c r="D64" s="74"/>
      <c r="E64" s="74"/>
      <c r="F64" s="74"/>
      <c r="G64" s="74"/>
      <c r="H64" s="74"/>
      <c r="I64" s="75" t="s">
        <v>101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</row>
    <row r="65" spans="1:145" s="40" customFormat="1" x14ac:dyDescent="0.2">
      <c r="A65" s="74" t="s">
        <v>102</v>
      </c>
      <c r="B65" s="74"/>
      <c r="C65" s="74"/>
      <c r="D65" s="74"/>
      <c r="E65" s="74"/>
      <c r="F65" s="74"/>
      <c r="G65" s="74"/>
      <c r="H65" s="74"/>
      <c r="I65" s="75" t="s">
        <v>103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101" t="s">
        <v>159</v>
      </c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 t="s">
        <v>159</v>
      </c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 t="s">
        <v>159</v>
      </c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 t="s">
        <v>159</v>
      </c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</row>
    <row r="66" spans="1:145" s="40" customFormat="1" x14ac:dyDescent="0.2">
      <c r="A66" s="74"/>
      <c r="B66" s="74"/>
      <c r="C66" s="74"/>
      <c r="D66" s="74"/>
      <c r="E66" s="74"/>
      <c r="F66" s="74"/>
      <c r="G66" s="74"/>
      <c r="H66" s="74"/>
      <c r="I66" s="75" t="s">
        <v>104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</row>
    <row r="67" spans="1:145" s="40" customFormat="1" x14ac:dyDescent="0.2">
      <c r="A67" s="74"/>
      <c r="B67" s="74"/>
      <c r="C67" s="74"/>
      <c r="D67" s="74"/>
      <c r="E67" s="74"/>
      <c r="F67" s="74"/>
      <c r="G67" s="74"/>
      <c r="H67" s="74"/>
      <c r="I67" s="75" t="s">
        <v>80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</row>
    <row r="68" spans="1:145" s="41" customFormat="1" x14ac:dyDescent="0.2">
      <c r="A68" s="81"/>
      <c r="B68" s="81"/>
      <c r="C68" s="81"/>
      <c r="D68" s="81"/>
      <c r="E68" s="81"/>
      <c r="F68" s="81"/>
      <c r="G68" s="81"/>
      <c r="H68" s="81"/>
      <c r="I68" s="102" t="s">
        <v>105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</row>
    <row r="69" spans="1:145" s="41" customFormat="1" ht="15.75" customHeight="1" x14ac:dyDescent="0.25">
      <c r="A69" s="81"/>
      <c r="B69" s="81"/>
      <c r="C69" s="81"/>
      <c r="D69" s="81"/>
      <c r="E69" s="81"/>
      <c r="F69" s="81"/>
      <c r="G69" s="81"/>
      <c r="H69" s="81"/>
      <c r="I69" s="87" t="s">
        <v>135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1" t="s">
        <v>106</v>
      </c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3">
        <v>2796.31</v>
      </c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>
        <v>2730.1</v>
      </c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>
        <v>2796.31</v>
      </c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>
        <v>2796.31</v>
      </c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</row>
    <row r="70" spans="1:145" s="41" customFormat="1" x14ac:dyDescent="0.2">
      <c r="A70" s="81"/>
      <c r="B70" s="81"/>
      <c r="C70" s="81"/>
      <c r="D70" s="81"/>
      <c r="E70" s="81"/>
      <c r="F70" s="81"/>
      <c r="G70" s="81"/>
      <c r="H70" s="81"/>
      <c r="I70" s="82" t="s">
        <v>107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1" t="s">
        <v>45</v>
      </c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3">
        <f>BF51/BF69</f>
        <v>12.586244014433307</v>
      </c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>
        <f>CB51/CB69</f>
        <v>12.666147760155306</v>
      </c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>
        <f>CX51/CX69</f>
        <v>12.963863091002072</v>
      </c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>
        <f>DT51/DT69</f>
        <v>13.001258801778059</v>
      </c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</row>
    <row r="71" spans="1:145" s="41" customFormat="1" ht="15.75" customHeight="1" x14ac:dyDescent="0.25">
      <c r="A71" s="81"/>
      <c r="B71" s="81"/>
      <c r="C71" s="81"/>
      <c r="D71" s="81"/>
      <c r="E71" s="81"/>
      <c r="F71" s="81"/>
      <c r="G71" s="81"/>
      <c r="H71" s="81"/>
      <c r="I71" s="87" t="s">
        <v>136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1" t="s">
        <v>108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</row>
    <row r="72" spans="1:145" s="40" customFormat="1" x14ac:dyDescent="0.2">
      <c r="A72" s="74" t="s">
        <v>109</v>
      </c>
      <c r="B72" s="74"/>
      <c r="C72" s="74"/>
      <c r="D72" s="74"/>
      <c r="E72" s="74"/>
      <c r="F72" s="74"/>
      <c r="G72" s="74"/>
      <c r="H72" s="74"/>
      <c r="I72" s="75" t="s">
        <v>110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</row>
    <row r="73" spans="1:145" s="40" customFormat="1" x14ac:dyDescent="0.2">
      <c r="A73" s="74"/>
      <c r="B73" s="74"/>
      <c r="C73" s="74"/>
      <c r="D73" s="74"/>
      <c r="E73" s="74"/>
      <c r="F73" s="74"/>
      <c r="G73" s="74"/>
      <c r="H73" s="74"/>
      <c r="I73" s="75" t="s">
        <v>146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</row>
    <row r="74" spans="1:145" s="40" customFormat="1" x14ac:dyDescent="0.2">
      <c r="A74" s="74"/>
      <c r="B74" s="74"/>
      <c r="C74" s="74"/>
      <c r="D74" s="74"/>
      <c r="E74" s="74"/>
      <c r="F74" s="74"/>
      <c r="G74" s="74"/>
      <c r="H74" s="74"/>
      <c r="I74" s="75" t="s">
        <v>111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</row>
    <row r="75" spans="1:145" s="40" customFormat="1" x14ac:dyDescent="0.2">
      <c r="A75" s="74" t="s">
        <v>112</v>
      </c>
      <c r="B75" s="74"/>
      <c r="C75" s="74"/>
      <c r="D75" s="74"/>
      <c r="E75" s="74"/>
      <c r="F75" s="74"/>
      <c r="G75" s="74"/>
      <c r="H75" s="74"/>
      <c r="I75" s="75" t="s">
        <v>113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4" t="s">
        <v>115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95">
        <v>11</v>
      </c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>
        <v>28</v>
      </c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>
        <v>28</v>
      </c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>
        <v>28</v>
      </c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</row>
    <row r="76" spans="1:145" s="40" customFormat="1" x14ac:dyDescent="0.2">
      <c r="A76" s="74"/>
      <c r="B76" s="74"/>
      <c r="C76" s="74"/>
      <c r="D76" s="74"/>
      <c r="E76" s="74"/>
      <c r="F76" s="74"/>
      <c r="G76" s="74"/>
      <c r="H76" s="74"/>
      <c r="I76" s="75" t="s">
        <v>114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</row>
    <row r="77" spans="1:145" s="40" customFormat="1" x14ac:dyDescent="0.2">
      <c r="A77" s="74" t="s">
        <v>116</v>
      </c>
      <c r="B77" s="74"/>
      <c r="C77" s="74"/>
      <c r="D77" s="74"/>
      <c r="E77" s="74"/>
      <c r="F77" s="74"/>
      <c r="G77" s="74"/>
      <c r="H77" s="74"/>
      <c r="I77" s="75" t="s">
        <v>117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4" t="s">
        <v>45</v>
      </c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6">
        <v>74.259</v>
      </c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>
        <v>51.351999999999997</v>
      </c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>
        <v>53.834000000000003</v>
      </c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>
        <v>53.99</v>
      </c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</row>
    <row r="78" spans="1:145" s="40" customFormat="1" x14ac:dyDescent="0.2">
      <c r="A78" s="74"/>
      <c r="B78" s="74"/>
      <c r="C78" s="74"/>
      <c r="D78" s="74"/>
      <c r="E78" s="74"/>
      <c r="F78" s="74"/>
      <c r="G78" s="74"/>
      <c r="H78" s="74"/>
      <c r="I78" s="75" t="s">
        <v>118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4" t="s">
        <v>119</v>
      </c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</row>
    <row r="79" spans="1:145" s="40" customFormat="1" x14ac:dyDescent="0.2">
      <c r="A79" s="74" t="s">
        <v>120</v>
      </c>
      <c r="B79" s="74"/>
      <c r="C79" s="74"/>
      <c r="D79" s="74"/>
      <c r="E79" s="74"/>
      <c r="F79" s="74"/>
      <c r="G79" s="74"/>
      <c r="H79" s="74"/>
      <c r="I79" s="75" t="s">
        <v>121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</row>
    <row r="80" spans="1:145" s="40" customFormat="1" x14ac:dyDescent="0.2">
      <c r="A80" s="74"/>
      <c r="B80" s="74"/>
      <c r="C80" s="74"/>
      <c r="D80" s="74"/>
      <c r="E80" s="74"/>
      <c r="F80" s="74"/>
      <c r="G80" s="74"/>
      <c r="H80" s="74"/>
      <c r="I80" s="75" t="s">
        <v>122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</row>
    <row r="81" spans="1:145" s="40" customFormat="1" x14ac:dyDescent="0.2">
      <c r="A81" s="74"/>
      <c r="B81" s="74"/>
      <c r="C81" s="74"/>
      <c r="D81" s="74"/>
      <c r="E81" s="74"/>
      <c r="F81" s="74"/>
      <c r="G81" s="74"/>
      <c r="H81" s="74"/>
      <c r="I81" s="75" t="s">
        <v>123</v>
      </c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</row>
    <row r="82" spans="1:145" s="40" customFormat="1" x14ac:dyDescent="0.2">
      <c r="A82" s="74"/>
      <c r="B82" s="74"/>
      <c r="C82" s="74"/>
      <c r="D82" s="74"/>
      <c r="E82" s="74"/>
      <c r="F82" s="74"/>
      <c r="G82" s="74"/>
      <c r="H82" s="74"/>
      <c r="I82" s="104" t="s">
        <v>105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</row>
    <row r="83" spans="1:145" s="40" customFormat="1" x14ac:dyDescent="0.2">
      <c r="A83" s="74"/>
      <c r="B83" s="74"/>
      <c r="C83" s="74"/>
      <c r="D83" s="74"/>
      <c r="E83" s="74"/>
      <c r="F83" s="74"/>
      <c r="G83" s="74"/>
      <c r="H83" s="74"/>
      <c r="I83" s="75" t="s">
        <v>137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4" t="s">
        <v>45</v>
      </c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6">
        <v>260</v>
      </c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>
        <v>260</v>
      </c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>
        <v>260</v>
      </c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>
        <v>260</v>
      </c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</row>
    <row r="84" spans="1:145" s="40" customFormat="1" x14ac:dyDescent="0.2">
      <c r="A84" s="74"/>
      <c r="B84" s="74"/>
      <c r="C84" s="74"/>
      <c r="D84" s="74"/>
      <c r="E84" s="74"/>
      <c r="F84" s="74"/>
      <c r="G84" s="74"/>
      <c r="H84" s="74"/>
      <c r="I84" s="75" t="s">
        <v>138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</row>
    <row r="85" spans="1:145" s="40" customFormat="1" x14ac:dyDescent="0.2">
      <c r="A85" s="74"/>
      <c r="B85" s="74"/>
      <c r="C85" s="74"/>
      <c r="D85" s="74"/>
      <c r="E85" s="74"/>
      <c r="F85" s="74"/>
      <c r="G85" s="74"/>
      <c r="H85" s="74"/>
      <c r="I85" s="75" t="s">
        <v>124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4" t="s">
        <v>45</v>
      </c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6">
        <v>-73761</v>
      </c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</row>
    <row r="86" spans="1:145" s="40" customFormat="1" x14ac:dyDescent="0.2">
      <c r="A86" s="74"/>
      <c r="B86" s="74"/>
      <c r="C86" s="74"/>
      <c r="D86" s="74"/>
      <c r="E86" s="74"/>
      <c r="F86" s="74"/>
      <c r="G86" s="74"/>
      <c r="H86" s="74"/>
      <c r="I86" s="75" t="s">
        <v>125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</row>
    <row r="87" spans="1:145" s="40" customFormat="1" x14ac:dyDescent="0.2">
      <c r="A87" s="74"/>
      <c r="B87" s="74"/>
      <c r="C87" s="74"/>
      <c r="D87" s="74"/>
      <c r="E87" s="74"/>
      <c r="F87" s="74"/>
      <c r="G87" s="74"/>
      <c r="H87" s="74"/>
      <c r="I87" s="75" t="s">
        <v>126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</row>
    <row r="88" spans="1:145" ht="34.5" customHeight="1" x14ac:dyDescent="0.25">
      <c r="A88" s="60"/>
      <c r="B88" s="61"/>
      <c r="C88" s="61"/>
      <c r="D88" s="61"/>
      <c r="E88" s="61"/>
      <c r="F88" s="61"/>
      <c r="G88" s="61"/>
      <c r="H88" s="61"/>
      <c r="I88" s="62" t="s">
        <v>180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Q88" s="64" t="s">
        <v>45</v>
      </c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64">
        <v>9311.76</v>
      </c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64">
        <v>24217.1</v>
      </c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64">
        <v>24791.06</v>
      </c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64">
        <v>24791.06</v>
      </c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</row>
    <row r="89" spans="1:145" s="44" customFormat="1" ht="12" customHeight="1" x14ac:dyDescent="0.2">
      <c r="A89" s="43" t="s">
        <v>139</v>
      </c>
    </row>
    <row r="90" spans="1:145" s="44" customFormat="1" ht="12" customHeight="1" x14ac:dyDescent="0.2">
      <c r="A90" s="43" t="s">
        <v>140</v>
      </c>
    </row>
    <row r="91" spans="1:145" s="44" customFormat="1" ht="12" customHeight="1" x14ac:dyDescent="0.2">
      <c r="A91" s="43" t="s">
        <v>141</v>
      </c>
    </row>
    <row r="92" spans="1:145" s="44" customFormat="1" ht="12" customHeight="1" x14ac:dyDescent="0.2">
      <c r="A92" s="43" t="s">
        <v>142</v>
      </c>
    </row>
  </sheetData>
  <mergeCells count="337">
    <mergeCell ref="DT77:EO78"/>
    <mergeCell ref="DT79:EO81"/>
    <mergeCell ref="DT82:EO82"/>
    <mergeCell ref="DT83:EO84"/>
    <mergeCell ref="DT85:EO87"/>
    <mergeCell ref="DT88:EO88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44:EO47"/>
    <mergeCell ref="DT48:EO50"/>
    <mergeCell ref="DT51:EO51"/>
    <mergeCell ref="DT52:EO52"/>
    <mergeCell ref="DT53:EO53"/>
    <mergeCell ref="DT54:EO54"/>
    <mergeCell ref="DT55:EO55"/>
    <mergeCell ref="DT56:EO56"/>
    <mergeCell ref="DT57:EO57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A57:H57"/>
    <mergeCell ref="I57:AO57"/>
    <mergeCell ref="AQ57:BE57"/>
    <mergeCell ref="BF57:CA57"/>
    <mergeCell ref="CB57:CW57"/>
    <mergeCell ref="CX57:DS57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6:H56"/>
    <mergeCell ref="I56:AO56"/>
    <mergeCell ref="AP56:BE56"/>
    <mergeCell ref="BF56:CA56"/>
    <mergeCell ref="CB56:CW56"/>
    <mergeCell ref="CX56:DS56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Q55:BE55"/>
    <mergeCell ref="BF55:CA55"/>
    <mergeCell ref="CB55:CW55"/>
    <mergeCell ref="CX55:DS55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88:H88"/>
    <mergeCell ref="I88:AO88"/>
    <mergeCell ref="AQ88:BE88"/>
    <mergeCell ref="BF88:CA88"/>
    <mergeCell ref="CB88:CW88"/>
    <mergeCell ref="CX88:DS88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</mergeCells>
  <pageMargins left="0.19685039370078741" right="0.19685039370078741" top="0" bottom="0.19685039370078741" header="0.27559055118110237" footer="0.27559055118110237"/>
  <pageSetup paperSize="9" scale="53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T22"/>
  <sheetViews>
    <sheetView zoomScaleNormal="100" workbookViewId="0">
      <selection activeCell="I21" sqref="I21"/>
    </sheetView>
  </sheetViews>
  <sheetFormatPr defaultRowHeight="15.75" x14ac:dyDescent="0.25"/>
  <cols>
    <col min="2" max="2" width="33" style="14" customWidth="1"/>
    <col min="3" max="3" width="16.42578125" style="15" customWidth="1"/>
    <col min="4" max="4" width="12.28515625" style="15" customWidth="1"/>
    <col min="5" max="5" width="13.140625" style="15" customWidth="1"/>
    <col min="6" max="7" width="12.42578125" style="15" bestFit="1" customWidth="1"/>
    <col min="8" max="8" width="20.42578125" style="15" customWidth="1"/>
    <col min="9" max="9" width="18" style="15" customWidth="1"/>
    <col min="10" max="10" width="9.140625" style="15" customWidth="1"/>
    <col min="11" max="11" width="9.140625" style="13"/>
  </cols>
  <sheetData>
    <row r="1" spans="2:124" x14ac:dyDescent="0.25">
      <c r="H1" s="15" t="s">
        <v>148</v>
      </c>
    </row>
    <row r="2" spans="2:124" x14ac:dyDescent="0.25">
      <c r="H2" s="15" t="s">
        <v>10</v>
      </c>
    </row>
    <row r="3" spans="2:124" x14ac:dyDescent="0.25">
      <c r="H3" s="15" t="s">
        <v>11</v>
      </c>
    </row>
    <row r="5" spans="2:124" ht="18.75" x14ac:dyDescent="0.3">
      <c r="B5" s="59" t="s">
        <v>149</v>
      </c>
      <c r="C5" s="59"/>
      <c r="D5" s="59"/>
      <c r="E5" s="59"/>
      <c r="F5" s="59"/>
      <c r="G5" s="59"/>
      <c r="H5" s="59"/>
      <c r="I5" s="59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2:124" ht="18.75" x14ac:dyDescent="0.3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2:124" x14ac:dyDescent="0.25">
      <c r="B7" s="26" t="s">
        <v>27</v>
      </c>
      <c r="C7" s="29" t="s">
        <v>28</v>
      </c>
      <c r="D7" s="19" t="s">
        <v>30</v>
      </c>
      <c r="E7" s="20"/>
      <c r="F7" s="19" t="s">
        <v>35</v>
      </c>
      <c r="G7" s="20"/>
      <c r="H7" s="19" t="s">
        <v>33</v>
      </c>
      <c r="I7" s="20"/>
    </row>
    <row r="8" spans="2:124" ht="15" customHeight="1" x14ac:dyDescent="0.25">
      <c r="B8" s="27"/>
      <c r="C8" s="30" t="s">
        <v>29</v>
      </c>
      <c r="D8" s="21" t="s">
        <v>31</v>
      </c>
      <c r="E8" s="22"/>
      <c r="F8" s="21" t="s">
        <v>36</v>
      </c>
      <c r="G8" s="22"/>
      <c r="H8" s="21" t="s">
        <v>34</v>
      </c>
      <c r="I8" s="22"/>
    </row>
    <row r="9" spans="2:124" x14ac:dyDescent="0.25">
      <c r="B9" s="27"/>
      <c r="C9" s="30"/>
      <c r="D9" s="23" t="s">
        <v>32</v>
      </c>
      <c r="E9" s="24"/>
      <c r="F9" s="23" t="s">
        <v>145</v>
      </c>
      <c r="G9" s="24"/>
      <c r="H9" s="23" t="s">
        <v>189</v>
      </c>
      <c r="I9" s="24"/>
    </row>
    <row r="10" spans="2:124" ht="31.5" x14ac:dyDescent="0.25">
      <c r="B10" s="28"/>
      <c r="C10" s="31"/>
      <c r="D10" s="25" t="s">
        <v>163</v>
      </c>
      <c r="E10" s="25" t="s">
        <v>164</v>
      </c>
      <c r="F10" s="25" t="s">
        <v>163</v>
      </c>
      <c r="G10" s="25" t="s">
        <v>164</v>
      </c>
      <c r="H10" s="48" t="s">
        <v>163</v>
      </c>
      <c r="I10" s="48" t="s">
        <v>164</v>
      </c>
    </row>
    <row r="11" spans="2:124" ht="47.25" x14ac:dyDescent="0.25">
      <c r="B11" s="16" t="s">
        <v>162</v>
      </c>
      <c r="C11" s="17"/>
      <c r="D11" s="17"/>
      <c r="E11" s="17"/>
      <c r="F11" s="17"/>
      <c r="G11" s="17"/>
      <c r="H11" s="17"/>
      <c r="I11" s="17"/>
    </row>
    <row r="12" spans="2:124" x14ac:dyDescent="0.25">
      <c r="B12" s="16" t="s">
        <v>150</v>
      </c>
      <c r="C12" s="17"/>
      <c r="D12" s="17"/>
      <c r="E12" s="17"/>
      <c r="F12" s="17"/>
      <c r="G12" s="17"/>
      <c r="H12" s="17"/>
      <c r="I12" s="17"/>
    </row>
    <row r="13" spans="2:124" x14ac:dyDescent="0.25">
      <c r="B13" s="16" t="s">
        <v>151</v>
      </c>
      <c r="C13" s="32" t="s">
        <v>152</v>
      </c>
      <c r="D13" s="18">
        <v>650404.62</v>
      </c>
      <c r="E13" s="18">
        <v>634441.76</v>
      </c>
      <c r="F13" s="18">
        <v>497504.12</v>
      </c>
      <c r="G13" s="18">
        <v>497504.12</v>
      </c>
      <c r="H13" s="49">
        <v>1239973.1299999999</v>
      </c>
      <c r="I13" s="49">
        <v>1239611.3799999999</v>
      </c>
    </row>
    <row r="14" spans="2:124" ht="47.25" x14ac:dyDescent="0.25">
      <c r="B14" s="16" t="s">
        <v>165</v>
      </c>
      <c r="C14" s="32" t="s">
        <v>166</v>
      </c>
      <c r="D14" s="45">
        <v>92.75</v>
      </c>
      <c r="E14" s="45">
        <v>171.74</v>
      </c>
      <c r="F14" s="45">
        <v>300.18</v>
      </c>
      <c r="G14" s="45">
        <v>300.18</v>
      </c>
      <c r="H14" s="45">
        <v>308.44</v>
      </c>
      <c r="I14" s="45">
        <v>305.01</v>
      </c>
    </row>
    <row r="15" spans="2:124" x14ac:dyDescent="0.25">
      <c r="B15" s="16" t="s">
        <v>153</v>
      </c>
      <c r="C15" s="32" t="s">
        <v>161</v>
      </c>
      <c r="D15" s="33">
        <v>1.66381</v>
      </c>
      <c r="E15" s="33">
        <v>1.7679400000000001</v>
      </c>
      <c r="F15" s="46">
        <v>1.37765</v>
      </c>
      <c r="G15" s="46">
        <v>1.37765</v>
      </c>
      <c r="H15" s="46">
        <v>2.9958499999999999</v>
      </c>
      <c r="I15" s="46">
        <v>2.9925299999999999</v>
      </c>
    </row>
    <row r="16" spans="2:124" x14ac:dyDescent="0.25">
      <c r="C16" s="11"/>
    </row>
    <row r="18" spans="2:9" ht="24.75" customHeight="1" x14ac:dyDescent="0.25">
      <c r="B18" s="10" t="s">
        <v>147</v>
      </c>
    </row>
    <row r="20" spans="2:9" x14ac:dyDescent="0.25">
      <c r="G20" s="34"/>
    </row>
    <row r="22" spans="2:9" x14ac:dyDescent="0.25">
      <c r="G22" s="35"/>
      <c r="H22" s="35"/>
      <c r="I22" s="35"/>
    </row>
  </sheetData>
  <mergeCells count="1">
    <mergeCell ref="B5:I5"/>
  </mergeCells>
  <pageMargins left="0.31496062992125984" right="0.15748031496062992" top="0.62992125984251968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Инф-ия об организации</vt:lpstr>
      <vt:lpstr>Основные показатели</vt:lpstr>
      <vt:lpstr>цены тарифы </vt:lpstr>
      <vt:lpstr>'Основные показатели'!Заголовки_для_печати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</cp:lastModifiedBy>
  <cp:lastPrinted>2021-10-13T07:26:26Z</cp:lastPrinted>
  <dcterms:created xsi:type="dcterms:W3CDTF">2004-09-19T06:34:55Z</dcterms:created>
  <dcterms:modified xsi:type="dcterms:W3CDTF">2021-11-08T19:02:09Z</dcterms:modified>
</cp:coreProperties>
</file>