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640" tabRatio="798" activeTab="1"/>
  </bookViews>
  <sheets>
    <sheet name="баланс эл.энергия" sheetId="1" r:id="rId1"/>
    <sheet name="баланс мощность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>#REF!</definedName>
    <definedName name="\m">#REF!</definedName>
    <definedName name="\n">#REF!</definedName>
    <definedName name="\o">#REF!</definedName>
    <definedName name="_SP1">'[4]FES'!#REF!</definedName>
    <definedName name="_SP10">'[4]FES'!#REF!</definedName>
    <definedName name="_SP11">'[4]FES'!#REF!</definedName>
    <definedName name="_SP12">'[4]FES'!#REF!</definedName>
    <definedName name="_SP13">'[4]FES'!#REF!</definedName>
    <definedName name="_SP14">'[4]FES'!#REF!</definedName>
    <definedName name="_SP15">'[4]FES'!#REF!</definedName>
    <definedName name="_SP16">'[4]FES'!#REF!</definedName>
    <definedName name="_SP17">'[4]FES'!#REF!</definedName>
    <definedName name="_SP18">'[4]FES'!#REF!</definedName>
    <definedName name="_SP19">'[4]FES'!#REF!</definedName>
    <definedName name="_SP2">'[4]FES'!#REF!</definedName>
    <definedName name="_SP20">'[4]FES'!#REF!</definedName>
    <definedName name="_SP3">'[4]FES'!#REF!</definedName>
    <definedName name="_SP4">'[4]FES'!#REF!</definedName>
    <definedName name="_SP5">'[4]FES'!#REF!</definedName>
    <definedName name="_SP7">'[4]FES'!#REF!</definedName>
    <definedName name="_SP8">'[4]FES'!#REF!</definedName>
    <definedName name="_SP9">'[4]FES'!#REF!</definedName>
    <definedName name="_xlfn.IFERROR" hidden="1">#NAME?</definedName>
    <definedName name="CompOt">[0]!CompOt</definedName>
    <definedName name="CompRas">[0]!CompRas</definedName>
    <definedName name="Contents">#REF!</definedName>
    <definedName name="CUR_VER">'[5]Заголовок'!$B$21</definedName>
    <definedName name="dip">'[6]FST5'!$G$149:$G$165,P1_dip,P2_dip,P3_dip,P4_dip</definedName>
    <definedName name="eso">'[6]FST5'!$G$149:$G$165,[0]!P1_eso</definedName>
    <definedName name="ew">[0]!ew</definedName>
    <definedName name="fg">[0]!fg</definedName>
    <definedName name="gh">[0]!gh</definedName>
    <definedName name="god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k">[0]!k</definedName>
    <definedName name="net">'[6]FST5'!$G$100:$G$116,[0]!P1_net</definedName>
    <definedName name="NSRF">#REF!</definedName>
    <definedName name="obl">#REF!</definedName>
    <definedName name="org">'[2]Краткие сведения по организации'!$D$14</definedName>
    <definedName name="P1_dip" hidden="1">'[6]FST5'!$G$167:$G$172,'[6]FST5'!$G$174:$G$175,'[6]FST5'!$G$177:$G$180,'[6]FST5'!$G$182,'[6]FST5'!$G$184:$G$188,'[6]FST5'!$G$190,'[6]FST5'!$G$192:$G$194</definedName>
    <definedName name="P1_eso" hidden="1">'[8]FST5'!$G$167:$G$172,'[8]FST5'!$G$174:$G$175,'[8]FST5'!$G$177:$G$180,'[8]FST5'!$G$182,'[8]FST5'!$G$184:$G$188,'[8]FST5'!$G$190,'[8]FST5'!$G$192:$G$194</definedName>
    <definedName name="P1_net" hidden="1">'[8]FST5'!$G$118:$G$123,'[8]FST5'!$G$125:$G$126,'[8]FST5'!$G$128:$G$131,'[8]FST5'!$G$133,'[8]FST5'!$G$135:$G$139,'[8]FST5'!$G$141,'[8]FST5'!$G$143:$G$145</definedName>
    <definedName name="P1_SC22" hidden="1">#REF!,#REF!,#REF!,#REF!,#REF!,#REF!</definedName>
    <definedName name="P1_SCOPE_CORR" hidden="1">#REF!,#REF!,#REF!,#REF!,#REF!,#REF!,#REF!</definedName>
    <definedName name="P1_SCOPE_DOP" hidden="1">'[9]Регионы'!#REF!,'[9]Регионы'!#REF!,'[9]Регионы'!#REF!,'[9]Регионы'!#REF!,'[9]Регионы'!#REF!,'[9]Регионы'!#REF!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SAVE2" hidden="1">#REF!,#REF!,#REF!,#REF!,#REF!,#REF!,#REF!</definedName>
    <definedName name="P1_T16?axis?R?ДОГОВОР" hidden="1">'[10]16'!$E$76:$M$76,'[10]16'!$E$8:$M$8,'[10]16'!$E$12:$M$12,'[10]16'!$E$52:$M$52,'[10]16'!$E$16:$M$16,'[10]16'!$E$64:$M$64,'[10]16'!$E$84:$M$85,'[10]16'!$E$48:$M$48,'[10]16'!$E$80:$M$80,'[10]16'!$E$72:$M$72,'[10]16'!$E$44:$M$44</definedName>
    <definedName name="P1_T16?axis?R?ДОГОВОР?" hidden="1">'[10]16'!$A$76,'[10]16'!$A$84:$A$85,'[10]16'!$A$72,'[10]16'!$A$80,'[10]16'!$A$68,'[10]16'!$A$64,'[10]16'!$A$60,'[10]16'!$A$56,'[10]16'!$A$52,'[10]16'!$A$48,'[10]16'!$A$44,'[10]16'!$A$40,'[10]16'!$A$36,'[10]16'!$A$32,'[10]16'!$A$28,'[10]16'!$A$24,'[10]16'!$A$20</definedName>
    <definedName name="P1_T16?L1" hidden="1">'[10]16'!$A$74:$M$74,'[10]16'!$A$14:$M$14,'[10]16'!$A$10:$M$10,'[10]16'!$A$50:$M$50,'[10]16'!$A$6:$M$6,'[10]16'!$A$62:$M$62,'[10]16'!$A$78:$M$78,'[10]16'!$A$46:$M$46,'[10]16'!$A$82:$M$82,'[10]16'!$A$70:$M$70,'[10]16'!$A$42:$M$42</definedName>
    <definedName name="P1_T16?L1.x" hidden="1">'[10]16'!$A$76:$M$76,'[10]16'!$A$16:$M$16,'[10]16'!$A$12:$M$12,'[10]16'!$A$52:$M$52,'[10]16'!$A$8:$M$8,'[10]16'!$A$64:$M$64,'[10]16'!$A$80:$M$80,'[10]16'!$A$48:$M$48,'[10]16'!$A$84:$M$85,'[10]16'!$A$72:$M$72,'[10]16'!$A$44:$M$44</definedName>
    <definedName name="P10_SCOPE_FULL_LOAD" hidden="1">#REF!,#REF!,#REF!,#REF!,#REF!,#REF!</definedName>
    <definedName name="P11_SCOPE_FULL_LOAD" hidden="1">#REF!,#REF!,#REF!,#REF!,#REF!</definedName>
    <definedName name="P12_SCOPE_FULL_LOAD" hidden="1">#REF!,#REF!,#REF!,#REF!,#REF!,#REF!</definedName>
    <definedName name="P13_SCOPE_FULL_LOAD" hidden="1">#REF!,#REF!,#REF!,#REF!,#REF!,#REF!</definedName>
    <definedName name="P14_SCOPE_FULL_LOAD" hidden="1">#REF!,#REF!,#REF!,#REF!,#REF!,#REF!</definedName>
    <definedName name="P15_SCOPE_FULL_LOAD" hidden="1">#REF!,#REF!,#REF!,#REF!,#REF!,P1_SCOPE_FULL_LOAD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hidden="1">[0]!P9_SCOPE_FULL_LOAD,P10_SCOPE_FULL_LOAD,P11_SCOPE_FULL_LOAD,P12_SCOPE_FULL_LOAD,P13_SCOPE_FULL_LOAD,P14_SCOPE_FULL_LOAD,P15_SCOPE_FULL_LOAD</definedName>
    <definedName name="P2_dip" hidden="1">'[6]FST5'!$G$100:$G$116,'[6]FST5'!$G$118:$G$123,'[6]FST5'!$G$125:$G$126,'[6]FST5'!$G$128:$G$131,'[6]FST5'!$G$133,'[6]FST5'!$G$135:$G$139,'[6]FST5'!$G$141</definedName>
    <definedName name="P2_SC22" hidden="1">#REF!,#REF!,#REF!,#REF!,#REF!,#REF!,#REF!</definedName>
    <definedName name="P2_SCOPE_CORR" hidden="1">#REF!,#REF!,#REF!,#REF!,#REF!,#REF!,#REF!,#REF!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SAVE2" hidden="1">#REF!,#REF!,#REF!,#REF!,#REF!,#REF!</definedName>
    <definedName name="P3_dip" hidden="1">'[6]FST5'!$G$143:$G$145,'[6]FST5'!$G$214:$G$217,'[6]FST5'!$G$219:$G$224,'[6]FST5'!$G$226,'[6]FST5'!$G$228,'[6]FST5'!$G$230,'[6]FST5'!$G$232,'[6]FST5'!$G$197:$G$212</definedName>
    <definedName name="P3_SC22" hidden="1">#REF!,#REF!,#REF!,#REF!,#REF!,#REF!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4_dip" hidden="1">'[6]FST5'!$G$70:$G$75,'[6]FST5'!$G$77:$G$78,'[6]FST5'!$G$80:$G$83,'[6]FST5'!$G$85,'[6]FST5'!$G$87:$G$91,'[6]FST5'!$G$93,'[6]FST5'!$G$95:$G$97,'[6]FST5'!$G$52:$G$68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8_SCOPE_FULL_LOAD" hidden="1">#REF!,#REF!,#REF!,#REF!,#REF!,#REF!</definedName>
    <definedName name="P8_SCOPE_NOTIND" hidden="1">#REF!,#REF!,#REF!,#REF!,#REF!,#REF!</definedName>
    <definedName name="P9_SCOPE_FULL_LOAD" hidden="1">#REF!,#REF!,#REF!,#REF!,#REF!,#REF!</definedName>
    <definedName name="P9_SCOPE_NotInd" hidden="1">#REF!,[0]!P1_SCOPE_NOTIND,[0]!P2_SCOPE_NOTIND,[0]!P3_SCOPE_NOTIND,[0]!P4_SCOPE_NOTIND,[0]!P5_SCOPE_NOTIND,[0]!P6_SCOPE_NOTIND,[0]!P7_SCOPE_NOTIND</definedName>
    <definedName name="region">#REF!</definedName>
    <definedName name="region_name">'[7]Титульный'!$F$7</definedName>
    <definedName name="rgk">'[8]FST5'!$G$214:$G$217,'[8]FST5'!$G$219:$G$224,'[8]FST5'!$G$226,'[8]FST5'!$G$228,'[8]FST5'!$G$230,'[8]FST5'!$G$232,'[8]FST5'!$G$197:$G$212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yt">'[8]FST5'!$G$70:$G$75,'[8]FST5'!$G$77:$G$78,'[8]FST5'!$G$80:$G$83,'[8]FST5'!$G$85,'[8]FST5'!$G$87:$G$91,'[8]FST5'!$G$93,'[8]FST5'!$G$95:$G$97,'[8]FST5'!$G$52:$G$68</definedName>
    <definedName name="SCOPE_CORR">#REF!,#REF!,#REF!,#REF!,#REF!,[0]!P1_SCOPE_CORR,[0]!P2_SCOPE_CORR</definedName>
    <definedName name="SCOPE_CPR">#REF!</definedName>
    <definedName name="SCOPE_DOP">'[11]Регионы'!#REF!,[0]!P1_SCOPE_DOP</definedName>
    <definedName name="SCOPE_DOP2">#REF!,#REF!,#REF!,#REF!,#REF!,#REF!</definedName>
    <definedName name="SCOPE_DOP3">#REF!,#REF!,#REF!,#REF!,#REF!,#REF!</definedName>
    <definedName name="SCOPE_FST7">#REF!,#REF!,#REF!,#REF!,[0]!P1_SCOPE_FST7</definedName>
    <definedName name="SCOPE_FULL_LOAD">[0]!P16_SCOPE_FULL_LOAD,[0]!P17_SCOPE_FULL_LOAD</definedName>
    <definedName name="SCOPE_IND">#REF!,#REF!,[0]!P1_SCOPE_IND,[0]!P2_SCOPE_IND,[0]!P3_SCOPE_IND,[0]!P4_SCOPE_IND</definedName>
    <definedName name="SCOPE_IND2">#REF!,#REF!,#REF!,[0]!P1_SCOPE_IND2,[0]!P2_SCOPE_IND2,[0]!P3_SCOPE_IND2,[0]!P4_SCOPE_IND2</definedName>
    <definedName name="SCOPE_NOTIND">[0]!P1_SCOPE_NOTIND,[0]!P2_SCOPE_NOTIND,[0]!P3_SCOPE_NOTIND,[0]!P4_SCOPE_NOTIND,[0]!P5_SCOPE_NOTIND,[0]!P6_SCOPE_NOTIND,[0]!P7_SCOPE_NOTIND,[0]!P8_SCOPE_NOTIND</definedName>
    <definedName name="SCOPE_NotInd2">[0]!P4_SCOPE_NotInd2,[0]!P5_SCOPE_NotInd2,[0]!P6_SCOPE_NotInd2,[0]!P7_SCOPE_NotInd2</definedName>
    <definedName name="SCOPE_NotInd3">#REF!,#REF!,#REF!,[0]!P1_SCOPE_NotInd3,[0]!P2_SCOPE_NotInd3</definedName>
    <definedName name="SCOPE_OUTD">'[6]FST5'!$G$23:$G$30,'[6]FST5'!$G$32:$G$35,'[6]FST5'!$G$37,'[6]FST5'!$G$39:$G$45,'[6]FST5'!$G$47,'[6]FST5'!$G$49,'[6]FST5'!$G$5:$G$21</definedName>
    <definedName name="SCOPE_SAVE2">#REF!,#REF!,#REF!,#REF!,#REF!,[0]!P1_SCOPE_SAVE2,[0]!P2_SCOPE_SAVE2</definedName>
    <definedName name="SCOPE_SS">#REF!,#REF!,#REF!,#REF!,#REF!,#REF!</definedName>
    <definedName name="SCOPE_SS2">#REF!</definedName>
    <definedName name="SCOPE_TP">'[6]FST5'!$L$12:$L$23,'[6]FST5'!$L$5:$L$8</definedName>
    <definedName name="Sheet2?prefix?">"H"</definedName>
    <definedName name="SP1">'[4]FES'!#REF!</definedName>
    <definedName name="SP10">'[4]FES'!#REF!</definedName>
    <definedName name="SP11">'[4]FES'!#REF!</definedName>
    <definedName name="SP12">'[4]FES'!#REF!</definedName>
    <definedName name="SP13">'[4]FES'!#REF!</definedName>
    <definedName name="SP14">'[4]FES'!#REF!</definedName>
    <definedName name="SP15">'[4]FES'!#REF!</definedName>
    <definedName name="SP16">'[4]FES'!#REF!</definedName>
    <definedName name="SP17">'[4]FES'!#REF!</definedName>
    <definedName name="SP18">'[4]FES'!#REF!</definedName>
    <definedName name="SP19">'[4]FES'!#REF!</definedName>
    <definedName name="SP2">'[4]FES'!#REF!</definedName>
    <definedName name="SP20">'[4]FES'!#REF!</definedName>
    <definedName name="SP3">'[4]FES'!#REF!</definedName>
    <definedName name="SP4">'[4]FES'!#REF!</definedName>
    <definedName name="SP5">'[4]FES'!#REF!</definedName>
    <definedName name="SP7">'[4]FES'!#REF!</definedName>
    <definedName name="SP8">'[4]FES'!#REF!</definedName>
    <definedName name="SP9">'[4]FES'!#REF!</definedName>
    <definedName name="T0?axis?ПРД?БАЗ">'[10]0'!$I$7:$J$112,'[10]0'!$F$7:$G$112</definedName>
    <definedName name="T0?axis?ПРД?ПРЕД">'[10]0'!$K$7:$L$112,'[10]0'!$D$7:$E$112</definedName>
    <definedName name="T0?axis?ПРД?РЕГ">#REF!</definedName>
    <definedName name="T0?axis?ПФ?ПЛАН">'[10]0'!$I$7:$I$112,'[10]0'!$D$7:$D$112,'[10]0'!$K$7:$K$112,'[10]0'!$F$7:$F$112</definedName>
    <definedName name="T0?axis?ПФ?ФАКТ">'[10]0'!$J$7:$J$112,'[10]0'!$E$7:$E$112,'[10]0'!$L$7:$L$112,'[10]0'!$G$7:$G$112</definedName>
    <definedName name="T0?Data">'[10]0'!$D$8:$L$52,'[10]0'!$D$54:$L$59,'[10]0'!$D$63:$L$64,'[10]0'!$D$68:$L$70,'[10]0'!$D$72:$L$74,'[10]0'!$D$77:$L$92,'[10]0'!$D$95:$L$97,'[10]0'!$D$99:$L$104,'[10]0'!$D$107:$L$108,'[10]0'!$D$111:$L$112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'[10]0'!$D$8:$H$8,'[10]0'!$D$86:$H$86</definedName>
    <definedName name="T0?unit?МКВТЧ">#REF!</definedName>
    <definedName name="T0?unit?ПРЦ">'[10]0'!$D$87:$H$88,'[10]0'!$D$96:$H$97,'[10]0'!$D$107:$H$108,'[10]0'!$D$111:$H$112,'[10]0'!$I$7:$L$112</definedName>
    <definedName name="T0?unit?РУБ.ГКАЛ">'[10]0'!$D$89:$H$89,'[10]0'!$D$92:$H$92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'[10]0'!$D$14:$H$52,'[10]0'!$D$54:$H$59,'[10]0'!$D$63:$H$64,'[10]0'!$D$68:$H$70,'[10]0'!$D$72:$H$74,'[10]0'!$D$77:$H$77,'[10]0'!$D$79:$H$81,'[10]0'!$D$90:$H$91,'[10]0'!$D$99:$H$104,'[10]0'!$D$78:$H$78</definedName>
    <definedName name="T1?axis?ПРД?БАЗ">'[10]1'!$I$6:$J$23,'[10]1'!$F$6:$G$23</definedName>
    <definedName name="T1?axis?ПРД?ПРЕД">'[10]1'!$K$6:$L$23,'[10]1'!$D$6:$E$23</definedName>
    <definedName name="T1?axis?ПРД?РЕГ">#REF!</definedName>
    <definedName name="T1?axis?ПФ?ПЛАН">'[10]1'!$I$6:$I$23,'[10]1'!$D$6:$D$23,'[10]1'!$K$6:$K$23,'[10]1'!$F$6:$F$23</definedName>
    <definedName name="T1?axis?ПФ?ФАКТ">'[10]1'!$J$6:$J$23,'[10]1'!$E$6:$E$23,'[10]1'!$L$6:$L$23,'[10]1'!$G$6:$G$23</definedName>
    <definedName name="T1?Data">'[10]1'!$D$6:$L$12,'[10]1'!$D$14:$L$18,'[10]1'!$D$20:$L$23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Table">#REF!</definedName>
    <definedName name="T1?Title">#REF!</definedName>
    <definedName name="T1?unit?МВТ">#REF!</definedName>
    <definedName name="T1?unit?ПРЦ">#REF!</definedName>
    <definedName name="T10?axis?R?ДОГОВОР">'[10]10'!$D$9:$L$11,'[10]10'!$D$15:$L$17,'[10]10'!$D$21:$L$23,'[10]10'!$D$27:$L$29</definedName>
    <definedName name="T10?axis?R?ДОГОВОР?">'[10]10'!$B$9:$B$11,'[10]10'!$B$15:$B$17,'[10]10'!$B$21:$B$23,'[10]10'!$B$27:$B$29</definedName>
    <definedName name="T10?axis?ПРД?БАЗ">'[10]10'!$I$6:$J$31,'[10]10'!$F$6:$G$31</definedName>
    <definedName name="T10?axis?ПРД?ПРЕД">'[10]10'!$K$6:$L$31,'[10]10'!$D$6:$E$31</definedName>
    <definedName name="T10?axis?ПРД?РЕГ">#REF!</definedName>
    <definedName name="T10?axis?ПФ?ПЛАН">'[10]10'!$I$6:$I$31,'[10]10'!$D$6:$D$31,'[10]10'!$K$6:$K$31,'[10]10'!$F$6:$F$31</definedName>
    <definedName name="T10?axis?ПФ?ФАКТ">'[10]10'!$J$6:$J$31,'[10]10'!$E$6:$E$31,'[10]10'!$L$6:$L$31,'[10]10'!$G$6:$G$31</definedName>
    <definedName name="T10?Data">'[10]10'!$D$6:$L$7,'[10]10'!$D$9:$L$11,'[10]10'!$D$13:$L$13,'[10]10'!$D$15:$L$17,'[10]10'!$D$19:$L$19,'[10]10'!$D$21:$L$23,'[10]10'!$D$25:$L$25,'[10]10'!$D$27:$L$29,'[10]10'!$D$31:$L$31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1?axis?R?ДОГОВОР">'[10]11'!$D$8:$L$11,'[10]11'!$D$15:$L$18,'[10]11'!$D$22:$L$23,'[10]11'!$D$29:$L$32,'[10]11'!$D$36:$L$39,'[10]11'!$D$43:$L$46,'[10]11'!$D$51:$L$54,'[10]11'!$D$58:$L$61,'[10]11'!$D$65:$L$68,'[10]11'!$D$72:$L$82</definedName>
    <definedName name="T11?axis?R?ДОГОВОР?">'[10]11'!$B$72:$B$82,'[10]11'!$B$65:$B$68,'[10]11'!$B$58:$B$61,'[10]11'!$B$51:$B$54,'[10]11'!$B$43:$B$46,'[10]11'!$B$36:$B$39,'[10]11'!$B$29:$B$33,'[10]11'!$B$22:$B$25,'[10]11'!$B$15:$B$18,'[10]11'!$B$8:$B$11</definedName>
    <definedName name="T11?axis?ПРД?БАЗ">'[10]11'!$I$6:$J$84,'[10]11'!$F$6:$G$84</definedName>
    <definedName name="T11?axis?ПРД?ПРЕД">'[10]11'!$K$6:$L$84,'[10]11'!$D$6:$E$84</definedName>
    <definedName name="T11?axis?ПРД?РЕГ">'[12]услуги непроизводств.'!#REF!</definedName>
    <definedName name="T11?axis?ПФ?ПЛАН">'[10]11'!$I$6:$I$84,'[10]11'!$D$6:$D$84,'[10]11'!$K$6:$K$84,'[10]11'!$F$6:$F$84</definedName>
    <definedName name="T11?axis?ПФ?ФАКТ">'[10]11'!$J$6:$J$84,'[10]11'!$E$6:$E$84,'[10]11'!$L$6:$L$84,'[10]11'!$G$6:$G$84</definedName>
    <definedName name="T11?Name">'[12]услуги непроизводств.'!#REF!</definedName>
    <definedName name="T11_Copy1">'[12]услуги непроизводств.'!#REF!</definedName>
    <definedName name="T11_Copy2">'[12]услуги непроизводств.'!#REF!</definedName>
    <definedName name="T11_Copy3">'[12]услуги непроизводств.'!#REF!</definedName>
    <definedName name="T11_Copy4">'[12]услуги непроизводств.'!#REF!</definedName>
    <definedName name="T11_Copy5">'[12]услуги непроизводств.'!#REF!</definedName>
    <definedName name="T11_Copy6">'[12]услуги непроизводств.'!#REF!</definedName>
    <definedName name="T11_Copy7.1">'[12]услуги непроизводств.'!#REF!</definedName>
    <definedName name="T11_Copy7.2">'[12]услуги непроизводств.'!#REF!</definedName>
    <definedName name="T11_Copy8">'[12]услуги непроизводств.'!#REF!</definedName>
    <definedName name="T11_Copy9">'[12]услуги непроизводств.'!#REF!</definedName>
    <definedName name="T12?axis?R?ДОГОВОР">#REF!</definedName>
    <definedName name="T12?axis?R?ДОГОВОР?">#REF!</definedName>
    <definedName name="T12?axis?ПРД?БАЗ">'[10]12'!$J$6:$K$20,'[10]12'!$G$6:$H$20</definedName>
    <definedName name="T12?axis?ПРД?ПРЕД">'[10]12'!$L$6:$M$20,'[10]12'!$E$6:$F$20</definedName>
    <definedName name="T12?axis?ПРД?РЕГ">#REF!</definedName>
    <definedName name="T12?axis?ПФ?ПЛАН">'[10]12'!$J$6:$J$20,'[10]12'!$E$6:$E$20,'[10]12'!$L$6:$L$20,'[10]12'!$G$6:$G$20</definedName>
    <definedName name="T12?axis?ПФ?ФАКТ">'[10]12'!$K$6:$K$20,'[10]12'!$F$6:$F$20,'[10]12'!$M$6:$M$20,'[10]12'!$H$6:$H$20</definedName>
    <definedName name="T12?Data">'[10]12'!$E$6:$M$9,'[10]12'!$E$11:$M$18,'[10]12'!$E$20:$M$20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'[10]12'!$A$16:$M$16,'[10]12'!$A$14:$M$14,'[10]12'!$A$12:$M$12,'[10]12'!$A$18:$M$18</definedName>
    <definedName name="T12?L2.x">'[10]12'!$A$15:$M$15,'[10]12'!$A$13:$M$13,'[10]12'!$A$11:$M$11,'[10]12'!$A$17:$M$17</definedName>
    <definedName name="T12?L3">#REF!</definedName>
    <definedName name="T12?Name">#REF!</definedName>
    <definedName name="T12?Table">#REF!</definedName>
    <definedName name="T12?Title">#REF!</definedName>
    <definedName name="T12?unit?ГА">'[10]12'!$E$16:$I$16,'[10]12'!$E$14:$I$14,'[10]12'!$E$9:$I$9,'[10]12'!$E$12:$I$12,'[10]12'!$E$18:$I$18,'[10]12'!$E$7:$I$7</definedName>
    <definedName name="T12?unit?ПРЦ">#REF!</definedName>
    <definedName name="T12?unit?ТРУБ">'[10]12'!$E$15:$I$15,'[10]12'!$E$13:$I$13,'[10]12'!$E$6:$I$6,'[10]12'!$E$8:$I$8,'[10]12'!$E$11:$I$11,'[10]12'!$E$17:$I$17,'[10]12'!$E$20:$I$20</definedName>
    <definedName name="T12_Copy">#REF!</definedName>
    <definedName name="T13?axis?ПРД?БАЗ">'[10]13'!$I$6:$J$16,'[10]13'!$F$6:$G$16</definedName>
    <definedName name="T13?axis?ПРД?ПРЕД">'[10]13'!$K$6:$L$16,'[10]13'!$D$6:$E$16</definedName>
    <definedName name="T13?axis?ПРД?РЕГ">#REF!</definedName>
    <definedName name="T13?axis?ПФ?ПЛАН">'[10]13'!$I$6:$I$16,'[10]13'!$D$6:$D$16,'[10]13'!$K$6:$K$16,'[10]13'!$F$6:$F$16</definedName>
    <definedName name="T13?axis?ПФ?ФАКТ">'[10]13'!$J$6:$J$16,'[10]13'!$E$6:$E$16,'[10]13'!$L$6:$L$16,'[10]13'!$G$6:$G$16</definedName>
    <definedName name="T13?Data">'[10]13'!$D$6:$L$7,'[10]13'!$D$8:$L$8,'[10]13'!$D$9:$L$16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'[10]13'!$D$14:$H$14,'[10]13'!$D$11:$H$11</definedName>
    <definedName name="T13?unit?ТГКАЛ">#REF!</definedName>
    <definedName name="T13?unit?ТМКБ">'[10]13'!$D$13:$H$13,'[10]13'!$D$10:$H$10</definedName>
    <definedName name="T13?unit?ТРУБ">'[10]13'!$D$12:$H$12,'[10]13'!$D$15:$H$16,'[10]13'!$D$8:$H$9</definedName>
    <definedName name="T14?axis?R?ВРАС">#REF!</definedName>
    <definedName name="T14?axis?R?ВРАС?">#REF!</definedName>
    <definedName name="T14?axis?ПРД?БАЗ">'[10]14'!$J$6:$K$20,'[10]14'!$G$6:$H$20</definedName>
    <definedName name="T14?axis?ПРД?ПРЕД">'[10]14'!$L$6:$M$20,'[10]14'!$E$6:$F$20</definedName>
    <definedName name="T14?axis?ПРД?РЕГ">#REF!</definedName>
    <definedName name="T14?axis?ПФ?ПЛАН">'[10]14'!$G$6:$G$20,'[10]14'!$J$6:$J$20,'[10]14'!$L$6:$L$20,'[10]14'!$E$6:$E$20</definedName>
    <definedName name="T14?axis?ПФ?ФАКТ">'[10]14'!$H$6:$H$20,'[10]14'!$K$6:$K$20,'[10]14'!$M$6:$M$20,'[10]14'!$F$6:$F$20</definedName>
    <definedName name="T14?Data">'[10]14'!$E$7:$M$18,'[10]14'!$E$20:$M$20</definedName>
    <definedName name="T14?item_ext?РОСТ">#REF!</definedName>
    <definedName name="T14?L1">'[10]14'!$A$13:$M$13,'[10]14'!$A$10:$M$10,'[10]14'!$A$7:$M$7,'[10]14'!$A$16:$M$16</definedName>
    <definedName name="T14?L1.1">'[10]14'!$A$14:$M$14,'[10]14'!$A$11:$M$11,'[10]14'!$A$8:$M$8,'[10]14'!$A$17:$M$17</definedName>
    <definedName name="T14?L1.2">'[10]14'!$A$15:$M$15,'[10]14'!$A$12:$M$12,'[10]14'!$A$9:$M$9,'[10]14'!$A$18:$M$18</definedName>
    <definedName name="T14?L2">#REF!</definedName>
    <definedName name="T14?Name">#REF!</definedName>
    <definedName name="T14?Table">#REF!</definedName>
    <definedName name="T14?Title">#REF!</definedName>
    <definedName name="T14?unit?ПРЦ">'[10]14'!$E$15:$I$15,'[10]14'!$E$12:$I$12,'[10]14'!$E$9:$I$9,'[10]14'!$E$18:$I$18,'[10]14'!$J$6:$M$20</definedName>
    <definedName name="T14?unit?ТРУБ">'[10]14'!$E$13:$I$14,'[10]14'!$E$10:$I$11,'[10]14'!$E$7:$I$8,'[10]14'!$E$16:$I$17,'[10]14'!$E$20:$I$20</definedName>
    <definedName name="T14_Copy">#REF!</definedName>
    <definedName name="T15?axis?ПРД?БАЗ">'[10]15'!$I$6:$J$11,'[10]15'!$F$6:$G$11</definedName>
    <definedName name="T15?axis?ПРД?ПРЕД">'[10]15'!$K$6:$L$11,'[10]15'!$D$6:$E$11</definedName>
    <definedName name="T15?axis?ПФ?ПЛАН">'[10]15'!$I$6:$I$11,'[10]15'!$D$6:$D$11,'[10]15'!$K$6:$K$11,'[10]15'!$F$6:$F$11</definedName>
    <definedName name="T15?axis?ПФ?ФАКТ">'[10]15'!$J$6:$J$11,'[10]15'!$E$6:$E$11,'[10]15'!$L$6:$L$11,'[10]15'!$G$6:$G$11</definedName>
    <definedName name="T15?item_ext?РОСТ">'[12]экология'!#REF!</definedName>
    <definedName name="T15?Name">'[12]экология'!#REF!</definedName>
    <definedName name="T15?unit?ПРЦ">'[12]экология'!#REF!</definedName>
    <definedName name="T16?axis?R?ДОГОВОР">'[10]16'!$E$40:$M$40,'[10]16'!$E$60:$M$60,'[10]16'!$E$36:$M$36,'[10]16'!$E$32:$M$32,'[10]16'!$E$28:$M$28,'[10]16'!$E$24:$M$24,'[10]16'!$E$68:$M$68,'[10]16'!$E$56:$M$56,'[10]16'!$E$20:$M$20,P1_T16?axis?R?ДОГОВОР</definedName>
    <definedName name="T16?axis?R?ДОГОВОР?">'[10]16'!$A$8,'[10]16'!$A$12,'[10]16'!$A$16,P1_T16?axis?R?ДОГОВОР?</definedName>
    <definedName name="T16?axis?R?ОРГ">#REF!</definedName>
    <definedName name="T16?axis?R?ОРГ?">#REF!</definedName>
    <definedName name="T16?axis?ПРД?БАЗ">'[10]16'!$J$6:$K$88,'[10]16'!$G$6:$H$88</definedName>
    <definedName name="T16?axis?ПРД?ПРЕД">'[10]16'!$L$6:$M$88,'[10]16'!$E$6:$F$88</definedName>
    <definedName name="T16?axis?ПРД?РЕГ">#REF!</definedName>
    <definedName name="T16?axis?ПФ?ПЛАН">'[10]16'!$J$6:$J$88,'[10]16'!$E$6:$E$88,'[10]16'!$L$6:$L$88,'[10]16'!$G$6:$G$88</definedName>
    <definedName name="T16?axis?ПФ?ФАКТ">'[10]16'!$K$6:$K$88,'[10]16'!$F$6:$F$88,'[10]16'!$M$6:$M$88,'[10]16'!$H$6:$H$88</definedName>
    <definedName name="T16?Data">#REF!</definedName>
    <definedName name="T16?item_ext?РОСТ">#REF!</definedName>
    <definedName name="T16?L1">'[10]16'!$A$38:$M$38,'[10]16'!$A$58:$M$58,'[10]16'!$A$34:$M$34,'[10]16'!$A$30:$M$30,'[10]16'!$A$26:$M$26,'[10]16'!$A$22:$M$22,'[10]16'!$A$66:$M$66,'[10]16'!$A$54:$M$54,'[10]16'!$A$18:$M$18,P1_T16?L1</definedName>
    <definedName name="T16?L1.x">'[10]16'!$A$40:$M$40,'[10]16'!$A$60:$M$60,'[10]16'!$A$36:$M$36,'[10]16'!$A$32:$M$32,'[10]16'!$A$28:$M$28,'[10]16'!$A$24:$M$24,'[10]16'!$A$68:$M$68,'[10]16'!$A$56:$M$56,'[10]16'!$A$20:$M$20,P1_T16?L1.x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7.1?axis?C?НП">'[10]17.1'!$E$6:$L$16,'[10]17.1'!$E$18:$L$28</definedName>
    <definedName name="T17.1?axis?C?НП?">#REF!</definedName>
    <definedName name="T17.1?axis?ПРД?БАЗ">#REF!</definedName>
    <definedName name="T17.1?axis?ПРД?РЕГ">#REF!</definedName>
    <definedName name="T17.1?Data">'[10]17.1'!$E$6:$L$16,'[10]17.1'!$N$6:$N$16,'[10]17.1'!$E$18:$L$28,'[10]17.1'!$N$18:$N$28</definedName>
    <definedName name="T17.1?item_ext?ВСЕГО">'[10]17.1'!$N$6:$N$16,'[10]17.1'!$N$18:$N$28</definedName>
    <definedName name="T17.1?L1">'[10]17.1'!$A$6:$N$6,'[10]17.1'!$A$18:$N$18</definedName>
    <definedName name="T17.1?L2">'[10]17.1'!$A$7:$N$7,'[10]17.1'!$A$19:$N$19</definedName>
    <definedName name="T17.1?L3">'[10]17.1'!$A$8:$N$8,'[10]17.1'!$A$20:$N$20</definedName>
    <definedName name="T17.1?L3.1">'[10]17.1'!$A$9:$N$9,'[10]17.1'!$A$21:$N$21</definedName>
    <definedName name="T17.1?L4">'[10]17.1'!$A$10:$N$10,'[10]17.1'!$A$22:$N$22</definedName>
    <definedName name="T17.1?L4.1">'[10]17.1'!$A$11:$N$11,'[10]17.1'!$A$23:$N$23</definedName>
    <definedName name="T17.1?L5">'[10]17.1'!$A$12:$N$12,'[10]17.1'!$A$24:$N$24</definedName>
    <definedName name="T17.1?L5.1">'[10]17.1'!$A$13:$N$13,'[10]17.1'!$A$25:$N$25</definedName>
    <definedName name="T17.1?L6">'[10]17.1'!$A$14:$N$14,'[10]17.1'!$A$26:$N$26</definedName>
    <definedName name="T17.1?L7">'[10]17.1'!$A$15:$N$15,'[10]17.1'!$A$27:$N$27</definedName>
    <definedName name="T17.1?L8">'[10]17.1'!$A$16:$N$16,'[10]17.1'!$A$28:$N$28</definedName>
    <definedName name="T17.1?Name">#REF!</definedName>
    <definedName name="T17.1?Table">#REF!</definedName>
    <definedName name="T17.1?Title">#REF!</definedName>
    <definedName name="T17.1?unit?РУБ">'[10]17.1'!$D$9:$N$9,'[10]17.1'!$D$11:$N$11,'[10]17.1'!$D$13:$N$13,'[10]17.1'!$D$21:$N$21,'[10]17.1'!$D$23:$N$23,'[10]17.1'!$D$25:$N$25</definedName>
    <definedName name="T17.1?unit?ТРУБ">'[10]17.1'!$D$8:$N$8,'[10]17.1'!$D$10:$N$10,'[10]17.1'!$D$12:$N$12,'[10]17.1'!$D$14:$N$16,'[10]17.1'!$D$20:$N$20,'[10]17.1'!$D$22:$N$22,'[10]17.1'!$D$24:$N$24,'[10]17.1'!$D$26:$N$28</definedName>
    <definedName name="T17.1?unit?ЧДН">'[10]17.1'!$D$7:$N$7,'[10]17.1'!$D$19:$N$19</definedName>
    <definedName name="T17.1?unit?ЧЕЛ">'[10]17.1'!$D$18:$N$18,'[10]17.1'!$D$6:$N$6</definedName>
    <definedName name="T17.1_Copy">#REF!</definedName>
    <definedName name="T17?axis?ПРД?БАЗ">'[10]17'!$I$6:$J$13,'[10]17'!$F$6:$G$13</definedName>
    <definedName name="T17?axis?ПРД?ПРЕД">'[10]17'!$K$6:$L$13,'[10]17'!$D$6:$E$13</definedName>
    <definedName name="T17?axis?ПРД?РЕГ">#REF!</definedName>
    <definedName name="T17?axis?ПФ?ПЛАН">'[10]17'!$I$6:$I$13,'[10]17'!$D$6:$D$13,'[10]17'!$K$6:$K$13,'[10]17'!$F$6:$F$13</definedName>
    <definedName name="T17?axis?ПФ?ФАКТ">'[10]17'!$J$6:$J$13,'[10]17'!$E$6:$E$13,'[10]17'!$L$6:$L$13,'[10]17'!$G$6:$G$13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ТРУБ">#REF!</definedName>
    <definedName name="T17?unit?ЧДН">#REF!</definedName>
    <definedName name="T17?unit?ЧЕЛ">#REF!</definedName>
    <definedName name="T18?axis?R?ДОГОВОР">'[10]18'!$D$14:$L$16,'[10]18'!$D$20:$L$22,'[10]18'!$D$26:$L$28,'[10]18'!$D$32:$L$34,'[10]18'!$D$38:$L$40,'[10]18'!$D$8:$L$10</definedName>
    <definedName name="T18?axis?R?ДОГОВОР?">'[10]18'!$B$14:$B$16,'[10]18'!$B$20:$B$22,'[10]18'!$B$26:$B$28,'[10]18'!$B$32:$B$34,'[10]18'!$B$38:$B$40,'[10]18'!$B$8:$B$10</definedName>
    <definedName name="T18?axis?ПРД?БАЗ">'[10]18'!$I$6:$J$42,'[10]18'!$F$6:$G$42</definedName>
    <definedName name="T18?axis?ПРД?ПРЕД">'[10]18'!$K$6:$L$42,'[10]18'!$D$6:$E$42</definedName>
    <definedName name="T18?axis?ПФ?ПЛАН">'[10]18'!$I$6:$I$42,'[10]18'!$D$6:$D$42,'[10]18'!$K$6:$K$42,'[10]18'!$F$6:$F$42</definedName>
    <definedName name="T18?axis?ПФ?ФАКТ">'[10]18'!$J$6:$J$42,'[10]18'!$E$6:$E$42,'[10]18'!$L$6:$L$42,'[10]18'!$G$6:$G$42</definedName>
    <definedName name="T18_Copy1">'[12]страховые'!#REF!</definedName>
    <definedName name="T18_Copy2">'[12]страховые'!#REF!</definedName>
    <definedName name="T18_Copy3">'[12]страховые'!#REF!</definedName>
    <definedName name="T18_Copy4">'[12]страховые'!#REF!</definedName>
    <definedName name="T18_Copy5">'[12]страховые'!#REF!</definedName>
    <definedName name="T18_Copy6">'[12]страховые'!#REF!</definedName>
    <definedName name="T19?axis?R?ВРАС?">'[12]НИОКР'!#REF!</definedName>
    <definedName name="T19?axis?R?ДОГОВОР">'[10]19'!$E$8:$M$9,'[10]19'!$E$13:$M$14,'[10]19'!$E$18:$M$18,'[10]19'!$E$26:$M$27,'[10]19'!$E$22:$M$22</definedName>
    <definedName name="T19?axis?R?ДОГОВОР?">'[10]19'!$A$8:$A$9,'[10]19'!$A$13:$A$14,'[10]19'!$A$18,'[10]19'!$A$26:$A$27,'[10]19'!$A$22</definedName>
    <definedName name="T19?axis?ПРД?БАЗ">'[10]19'!$J$6:$K$30,'[10]19'!$G$6:$H$30</definedName>
    <definedName name="T19?axis?ПРД?ПРЕД">'[10]19'!$L$6:$M$30,'[10]19'!$E$6:$F$30</definedName>
    <definedName name="T19?axis?ПФ?ПЛАН">'[10]19'!$J$6:$J$30,'[10]19'!$E$6:$E$30,'[10]19'!$L$6:$L$30,'[10]19'!$G$6:$G$30</definedName>
    <definedName name="T19?axis?ПФ?ФАКТ">'[10]19'!$K$6:$K$30,'[10]19'!$F$6:$F$30,'[10]19'!$M$6:$M$30,'[10]19'!$H$6:$H$30</definedName>
    <definedName name="T19?item_ext?РОСТ">'[12]НИОКР'!#REF!</definedName>
    <definedName name="T19?L1">'[10]19'!$A$16:$M$16,'[10]19'!$A$11:$M$11,'[10]19'!$A$6:$M$6,'[10]19'!$A$20:$M$20,'[10]19'!$A$24:$M$24</definedName>
    <definedName name="T19?L1.x">'[10]19'!$A$18:$M$18,'[10]19'!$A$13:$M$14,'[10]19'!$A$8:$M$9,'[10]19'!$A$22:$M$22,'[10]19'!$A$26:$M$27</definedName>
    <definedName name="T19?Name">'[12]НИОКР'!#REF!</definedName>
    <definedName name="T19?unit?ПРЦ">'[12]НИОКР'!#REF!</definedName>
    <definedName name="T19_Copy">'[12]НИОКР'!#REF!</definedName>
    <definedName name="T19_Copy2">'[12]НИОКР'!#REF!</definedName>
    <definedName name="T2?axis?ПРД?БАЗ">'[10]2'!$I$6:$J$19,'[10]2'!$F$6:$G$19</definedName>
    <definedName name="T2?axis?ПРД?ПРЕД">'[10]2'!$K$6:$L$19,'[10]2'!$D$6:$E$19</definedName>
    <definedName name="T2?axis?ПРД?РЕГ">#REF!</definedName>
    <definedName name="T2?axis?ПФ?ПЛАН">'[10]2'!$I$6:$I$19,'[10]2'!$D$6:$D$19,'[10]2'!$K$6:$K$19,'[10]2'!$F$6:$F$19</definedName>
    <definedName name="T2?axis?ПФ?ФАКТ">'[10]2'!$J$6:$J$19,'[10]2'!$E$6:$E$19,'[10]2'!$L$6:$L$19,'[10]2'!$G$6:$G$19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Table">#REF!</definedName>
    <definedName name="T2?Title">#REF!</definedName>
    <definedName name="T2?unit?КВТЧ.ГКАЛ">#REF!</definedName>
    <definedName name="T2?unit?МКВТЧ">'[10]2'!$D$6:$H$8,'[10]2'!$D$10:$H$10,'[10]2'!$D$12:$H$13,'[10]2'!$D$15:$H$15</definedName>
    <definedName name="T2?unit?ПРЦ">'[10]2'!$D$9:$H$9,'[10]2'!$D$14:$H$14,'[10]2'!$I$6:$L$19,'[10]2'!$D$18:$H$18</definedName>
    <definedName name="T2?unit?ТГКАЛ">'[10]2'!$D$16:$H$17,'[10]2'!$D$19:$H$19</definedName>
    <definedName name="T20?axis?R?ДОГОВОР">'[10]20'!$G$7:$O$26,'[10]20'!$G$28:$O$41</definedName>
    <definedName name="T20?axis?R?ДОГОВОР?">'[10]20'!$D$7:$D$26,'[10]20'!$D$28:$D$41</definedName>
    <definedName name="T20?axis?ПРД?БАЗ">'[10]20'!$L$6:$M$42,'[10]20'!$I$6:$J$42</definedName>
    <definedName name="T20?axis?ПРД?ПРЕД">'[10]20'!$N$6:$O$41,'[10]20'!$G$6:$H$42</definedName>
    <definedName name="T20?axis?ПФ?ПЛАН">'[10]20'!$L$6:$L$42,'[10]20'!$G$6:$G$42,'[10]20'!$N$6:$N$42,'[10]20'!$I$6:$I$42</definedName>
    <definedName name="T20?axis?ПФ?ФАКТ">'[10]20'!$M$6:$M$42,'[10]20'!$H$6:$H$42,'[10]20'!$O$6:$O$42,'[10]20'!$J$6:$J$42</definedName>
    <definedName name="T20?Data">'[10]20'!$G$6:$O$6,'[10]20'!$G$8:$O$25,'[10]20'!$G$27:$O$27,'[10]20'!$G$29:$O$40,'[10]20'!$G$42:$O$42</definedName>
    <definedName name="T20?item_ext?РОСТ">'[12]аренда'!#REF!</definedName>
    <definedName name="T20?L1.1">'[10]20'!$A$20:$O$20,'[10]20'!$A$17:$O$17,'[10]20'!$A$8:$O$8,'[10]20'!$A$11:$O$11,'[10]20'!$A$14:$O$14,'[10]20'!$A$23:$O$23</definedName>
    <definedName name="T20?L1.2">'[10]20'!$A$21:$O$21,'[10]20'!$A$18:$O$18,'[10]20'!$A$9:$O$9,'[10]20'!$A$12:$O$12,'[10]20'!$A$15:$O$15,'[10]20'!$A$24:$O$24</definedName>
    <definedName name="T20?L1.3">'[10]20'!$A$22:$O$22,'[10]20'!$A$19:$O$19,'[10]20'!$A$10:$O$10,'[10]20'!$A$13:$O$13,'[10]20'!$A$16:$O$16,'[10]20'!$A$25:$O$25</definedName>
    <definedName name="T20?L2.1">'[10]20'!$A$29:$O$29,'[10]20'!$A$32:$O$32,'[10]20'!$A$35:$O$35,'[10]20'!$A$38:$O$38</definedName>
    <definedName name="T20?L2.2">'[10]20'!$A$30:$O$30,'[10]20'!$A$33:$O$33,'[10]20'!$A$36:$O$36,'[10]20'!$A$39:$O$39</definedName>
    <definedName name="T20?L2.3">'[10]20'!$A$31:$O$31,'[10]20'!$A$34:$O$34,'[10]20'!$A$37:$O$37,'[10]20'!$A$40:$O$40</definedName>
    <definedName name="T20?Name">'[12]аренда'!#REF!</definedName>
    <definedName name="T20?unit?ПРЦ">'[12]аренда'!#REF!</definedName>
    <definedName name="T20_Copy1">'[12]аренда'!#REF!</definedName>
    <definedName name="T20_Copy2">'[12]аренда'!#REF!</definedName>
    <definedName name="T21?axis?R?ДОГОВОР">#REF!</definedName>
    <definedName name="T21?axis?R?ДОГОВОР?">#REF!</definedName>
    <definedName name="T21?axis?ПРД?БАЗ">'[10]21'!$I$6:$J$18,'[10]21'!$F$6:$G$18</definedName>
    <definedName name="T21?axis?ПРД?ПРЕД">'[10]21'!$K$6:$L$18,'[10]21'!$D$6:$E$18</definedName>
    <definedName name="T21?axis?ПРД?РЕГ">#REF!</definedName>
    <definedName name="T21?axis?ПФ?ПЛАН">'[10]21'!$I$6:$I$18,'[10]21'!$D$6:$D$18,'[10]21'!$K$6:$K$18,'[10]21'!$F$6:$F$18</definedName>
    <definedName name="T21?axis?ПФ?ФАКТ">'[10]21'!$J$6:$J$18,'[10]21'!$E$6:$E$18,'[10]21'!$L$6:$L$18,'[10]21'!$G$6:$G$18</definedName>
    <definedName name="T21?Data">'[10]21'!$D$6:$L$9,'[10]21'!$D$11:$L$14,'[10]21'!$D$16:$L$18</definedName>
    <definedName name="T21?item_ext?РОСТ">#REF!</definedName>
    <definedName name="T21?L1">#REF!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2?axis?R?ДОГОВОР">'[10]22'!$E$8:$M$9,'[10]22'!$E$13:$M$14,'[10]22'!$E$22:$M$23,'[10]22'!$E$18:$M$18</definedName>
    <definedName name="T22?axis?R?ДОГОВОР?">'[10]22'!$A$8:$A$9,'[10]22'!$A$13:$A$14,'[10]22'!$A$22:$A$23,'[10]22'!$A$18</definedName>
    <definedName name="T22?axis?ПРД?БАЗ">'[10]22'!$J$6:$K$26,'[10]22'!$G$6:$H$26</definedName>
    <definedName name="T22?axis?ПРД?ПРЕД">'[10]22'!$L$6:$M$26,'[10]22'!$E$6:$F$26</definedName>
    <definedName name="T22?axis?ПФ?ПЛАН">'[10]22'!$J$6:$J$26,'[10]22'!$E$6:$E$26,'[10]22'!$L$6:$L$26,'[10]22'!$G$6:$G$26</definedName>
    <definedName name="T22?axis?ПФ?ФАКТ">'[10]22'!$K$6:$K$26,'[10]22'!$F$6:$F$26,'[10]22'!$M$6:$M$26,'[10]22'!$H$6:$H$26</definedName>
    <definedName name="T22?item_ext?РОСТ">'[12]другие затраты с-ст'!#REF!</definedName>
    <definedName name="T22?L1">'[10]22'!$A$11:$M$11,'[10]22'!$A$6:$M$6,'[10]22'!$A$16:$M$16,'[10]22'!$A$20:$M$20</definedName>
    <definedName name="T22?L1.x">'[10]22'!$A$13:$M$14,'[10]22'!$A$8:$M$9,'[10]22'!$A$18:$M$18,'[10]22'!$A$22:$M$23</definedName>
    <definedName name="T22?L2">'[12]другие затраты с-ст'!#REF!</definedName>
    <definedName name="T22?Name">'[12]другие затраты с-ст'!#REF!</definedName>
    <definedName name="T22?unit?ПРЦ">'[12]другие затраты с-ст'!#REF!</definedName>
    <definedName name="T22_Copy">'[12]другие затраты с-ст'!#REF!</definedName>
    <definedName name="T22_Copy2">'[12]другие затраты с-ст'!#REF!</definedName>
    <definedName name="T23?axis?ПРД?БАЗ">'[10]23'!$I$6:$J$13,'[10]23'!$F$6:$G$13</definedName>
    <definedName name="T23?axis?ПРД?ПРЕД">'[10]23'!$K$6:$L$13,'[10]23'!$D$6:$E$13</definedName>
    <definedName name="T23?axis?ПРД?РЕГ">'[12]налоги в с-ст'!#REF!</definedName>
    <definedName name="T23?axis?ПФ?ПЛАН">'[10]23'!$I$6:$I$13,'[10]23'!$D$6:$D$13,'[10]23'!$K$6:$K$13,'[10]23'!$F$6:$F$13</definedName>
    <definedName name="T23?axis?ПФ?ФАКТ">'[10]23'!$J$6:$J$13,'[10]23'!$E$6:$E$13,'[10]23'!$L$6:$L$13,'[10]23'!$G$6:$G$13</definedName>
    <definedName name="T23?Data">'[10]23'!$D$9:$L$9,'[10]23'!$D$11:$L$13,'[10]23'!$D$6:$L$7</definedName>
    <definedName name="T23?item_ext?РОСТ">'[12]налоги в с-ст'!#REF!</definedName>
    <definedName name="T23?L1">'[12]налоги в с-ст'!#REF!</definedName>
    <definedName name="T23?L1.1">'[12]налоги в с-ст'!#REF!</definedName>
    <definedName name="T23?L1.2">'[12]налоги в с-ст'!#REF!</definedName>
    <definedName name="T23?L2">'[12]налоги в с-ст'!#REF!</definedName>
    <definedName name="T23?L3">'[12]налоги в с-ст'!#REF!</definedName>
    <definedName name="T23?L4">'[12]налоги в с-ст'!#REF!</definedName>
    <definedName name="T23?Name">'[12]налоги в с-ст'!#REF!</definedName>
    <definedName name="T23?Table">'[12]налоги в с-ст'!#REF!</definedName>
    <definedName name="T23?Title">'[12]налоги в с-ст'!#REF!</definedName>
    <definedName name="T23?unit?ПРЦ">'[10]23'!$D$12:$H$12,'[10]23'!$I$6:$L$13</definedName>
    <definedName name="T23?unit?ТРУБ">'[10]23'!$D$9:$H$9,'[10]23'!$D$11:$H$11,'[10]23'!$D$13:$H$13,'[10]23'!$D$6:$H$7</definedName>
    <definedName name="T24.1?Data">'[10]24.1'!$E$6:$J$21,'[10]24.1'!$E$23,'[10]24.1'!$H$23:$J$23,'[10]24.1'!$E$28:$J$42,'[10]24.1'!$E$44,'[10]24.1'!$H$44:$J$44</definedName>
    <definedName name="T24.1?unit?ТРУБ">'[10]24.1'!$E$5:$E$44,'[10]24.1'!$J$5:$J$44</definedName>
    <definedName name="T24.1_Copy1">'[12]% за кредит'!#REF!</definedName>
    <definedName name="T24.1_Copy2">'[12]% за кредит'!#REF!</definedName>
    <definedName name="T24?axis?R?ДОГОВОР">'[10]24'!$D$27:$L$37,'[10]24'!$D$8:$L$18</definedName>
    <definedName name="T24?axis?R?ДОГОВОР?">'[10]24'!$B$27:$B$37,'[10]24'!$B$8:$B$18</definedName>
    <definedName name="T24?axis?ПРД?БАЗ">'[10]24'!$I$6:$J$39,'[10]24'!$F$6:$G$39</definedName>
    <definedName name="T24?axis?ПРД?ПРЕД">'[10]24'!$K$6:$L$39,'[10]24'!$D$6:$E$39</definedName>
    <definedName name="T24?axis?ПРД?РЕГ">#REF!</definedName>
    <definedName name="T24?axis?ПФ?ПЛАН">'[10]24'!$I$6:$I$39,'[10]24'!$D$6:$D$39,'[10]24'!$K$6:$K$39,'[10]24'!$F$6:$F$38</definedName>
    <definedName name="T24?axis?ПФ?ФАКТ">'[10]24'!$J$6:$J$39,'[10]24'!$E$6:$E$39,'[10]24'!$L$6:$L$39,'[10]24'!$G$6:$G$39</definedName>
    <definedName name="T24?Data">'[10]24'!$D$6:$L$6,'[10]24'!$D$8:$L$18,'[10]24'!$D$20:$L$25,'[10]24'!$D$27:$L$37,'[10]24'!$D$39:$L$39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?unit?ПРЦ">'[10]24'!$D$22:$H$22,'[10]24'!$I$6:$L$6,'[10]24'!$I$8:$L$18,'[10]24'!$I$20:$L$25,'[10]24'!$I$27:$L$37,'[10]24'!$I$39:$L$39</definedName>
    <definedName name="T24?unit?ТРУБ">'[10]24'!$D$6:$H$6,'[10]24'!$D$8:$H$18,'[10]24'!$D$20:$H$21,'[10]24'!$D$23:$H$25,'[10]24'!$D$27:$H$37,'[10]24'!$D$39:$H$39</definedName>
    <definedName name="T24_Copy1">#REF!</definedName>
    <definedName name="T24_Copy2">#REF!</definedName>
    <definedName name="T25?axis?R?ВРАС">#REF!</definedName>
    <definedName name="T25?axis?R?ВРАС?">#REF!</definedName>
    <definedName name="T25?axis?R?ДОГОВОР">'[10]25'!$G$19:$O$20,'[10]25'!$G$9:$O$10,'[10]25'!$G$14:$O$15,'[10]25'!$G$24:$O$24,'[10]25'!$G$29:$O$34,'[10]25'!$G$38:$O$40</definedName>
    <definedName name="T25?axis?R?ДОГОВОР?">'[10]25'!$E$19:$E$20,'[10]25'!$E$9:$E$10,'[10]25'!$E$14:$E$15,'[10]25'!$E$24,'[10]25'!$E$29:$E$34,'[10]25'!$E$38:$E$40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'[10]25'!$I$7:$I$51,'[10]25'!$L$7:$L$51</definedName>
    <definedName name="T25?axis?ПФ?ФАКТ">'[10]25'!$J$7:$J$51,'[10]25'!$M$7:$M$51</definedName>
    <definedName name="T25?Data">#REF!</definedName>
    <definedName name="T25?item_ext?РОСТ">#REF!</definedName>
    <definedName name="T25?item_ext?РОСТ2">#REF!</definedName>
    <definedName name="T25?L1">'[10]25'!$A$17:$O$17,'[10]25'!$A$7:$O$7,'[10]25'!$A$12:$O$12,'[10]25'!$A$22:$O$22,'[10]25'!$A$26:$O$26,'[10]25'!$A$36:$O$36</definedName>
    <definedName name="T25?L1.1">'[10]25'!$A$19:$O$20,'[10]25'!$A$31:$O$31,'[10]25'!$A$9:$O$10,'[10]25'!$A$14:$O$15,'[10]25'!$A$24:$O$24,'[10]25'!$A$29:$O$29,'[10]25'!$A$33:$O$33,'[10]25'!$A$38:$O$40</definedName>
    <definedName name="T25?L1.2">#REF!</definedName>
    <definedName name="T25?L1.2.1">'[10]25'!$A$32:$O$32,'[10]25'!$A$30:$O$30,'[10]25'!$A$34:$O$34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ГА">'[10]25'!$G$32:$K$32,'[10]25'!$G$27:$K$27,'[10]25'!$G$30:$K$30,'[10]25'!$G$34:$K$34</definedName>
    <definedName name="T25?unit?ПРЦ">#REF!</definedName>
    <definedName name="T25?unit?ТРУБ">'[10]25'!$G$31:$K$31,'[10]25'!$G$6:$K$26,'[10]25'!$G$29:$K$29,'[10]25'!$G$33:$K$33,'[10]25'!$G$36:$K$51</definedName>
    <definedName name="T25_Copy1">#REF!</definedName>
    <definedName name="T25_Copy2">#REF!</definedName>
    <definedName name="T25_Copy3">#REF!</definedName>
    <definedName name="T25_Copy4">#REF!</definedName>
    <definedName name="T26?axis?ПРД?БАЗ">'[10]26'!$I$6:$J$20,'[10]26'!$F$6:$G$20</definedName>
    <definedName name="T26?axis?ПРД?ПРЕД">'[10]26'!$K$6:$L$20,'[10]26'!$D$6:$E$20</definedName>
    <definedName name="T26?axis?ПФ?ПЛАН">'[10]26'!$I$6:$I$20,'[10]26'!$D$6:$D$20,'[10]26'!$K$6:$K$20,'[10]26'!$F$6:$F$20</definedName>
    <definedName name="T26?axis?ПФ?ФАКТ">'[10]26'!$J$6:$J$20,'[10]26'!$E$6:$E$20,'[10]26'!$L$6:$L$20,'[10]26'!$G$6:$G$20</definedName>
    <definedName name="T26?Data">'[10]26'!$D$6:$L$8,'[10]26'!$D$10:$L$20</definedName>
    <definedName name="T26?item_ext?РОСТ">'[12]поощрение (ДВ)'!#REF!</definedName>
    <definedName name="T26?L2.7">'[12]поощрение (ДВ)'!#REF!</definedName>
    <definedName name="T26?L2.8">'[12]поощрение (ДВ)'!#REF!</definedName>
    <definedName name="T26?L3">'[12]поощрение (ДВ)'!#REF!</definedName>
    <definedName name="T26?Name">'[12]поощрение (ДВ)'!#REF!</definedName>
    <definedName name="T26?unit?ПРЦ">'[12]поощрение (ДВ)'!#REF!</definedName>
    <definedName name="T27?axis?ПРД?БАЗ">'[10]27'!$I$6:$J$11,'[10]27'!$F$6:$G$11</definedName>
    <definedName name="T27?axis?ПРД?ПРЕД">'[10]27'!$K$6:$L$11,'[10]27'!$D$6:$E$11</definedName>
    <definedName name="T27?axis?ПРД?РЕГ">#REF!</definedName>
    <definedName name="T27?axis?ПФ?ПЛАН">'[10]27'!$I$6:$I$11,'[10]27'!$D$6:$D$11,'[10]27'!$K$6:$K$11,'[10]27'!$F$6:$F$11</definedName>
    <definedName name="T27?axis?ПФ?ФАКТ">'[10]27'!$J$6:$J$11,'[10]27'!$E$6:$E$11,'[10]27'!$L$6:$L$11,'[10]27'!$G$6:$G$11</definedName>
    <definedName name="T27?Data">#REF!</definedName>
    <definedName name="T27?item_ext?РОСТ">#REF!</definedName>
    <definedName name="T27?L1">#REF!</definedName>
    <definedName name="T27?L2">#REF!</definedName>
    <definedName name="T27?L3">#REF!</definedName>
    <definedName name="T27?L4">#REF!</definedName>
    <definedName name="T27?L5">#REF!</definedName>
    <definedName name="T27?L6">#REF!</definedName>
    <definedName name="T27?Name">#REF!</definedName>
    <definedName name="T27?Table">#REF!</definedName>
    <definedName name="T27?Title">#REF!</definedName>
    <definedName name="T27?unit?ПРЦ">'[10]27'!$D$7:$H$7,'[10]27'!$I$6:$L$11</definedName>
    <definedName name="T27?unit?ТРУБ">'[10]27'!$D$6:$H$6,'[10]27'!$D$8:$H$11</definedName>
    <definedName name="T28?axis?ПРД?БАЗ">'[10]28'!$I$6:$J$17,'[10]28'!$F$6:$G$17</definedName>
    <definedName name="T28?axis?ПРД?ПРЕД">'[10]28'!$K$6:$L$17,'[10]28'!$D$6:$E$17</definedName>
    <definedName name="T28?axis?ПРД?РЕГ">'[12]другие из прибыли'!#REF!</definedName>
    <definedName name="T28?axis?ПФ?ПЛАН">'[10]28'!$I$6:$I$17,'[10]28'!$D$6:$D$17,'[10]28'!$K$6:$K$17,'[10]28'!$F$6:$F$17</definedName>
    <definedName name="T28?axis?ПФ?ФАКТ">'[10]28'!$J$6:$J$17,'[10]28'!$E$6:$E$17,'[10]28'!$L$6:$L$17,'[10]28'!$G$6:$G$17</definedName>
    <definedName name="T28?Data">'[10]28'!$D$7:$L$15,'[10]28'!$D$17:$L$17</definedName>
    <definedName name="T28?Name">'[12]другие из прибыли'!#REF!</definedName>
    <definedName name="T28_Copy">'[12]другие из прибыли'!#REF!</definedName>
    <definedName name="T29?axis?ПФ?ПЛАН">'[10]29'!$F$5:$F$11,'[10]29'!$D$5:$D$11</definedName>
    <definedName name="T29?axis?ПФ?ФАКТ">'[10]29'!$G$5:$G$11,'[10]29'!$E$5:$E$11</definedName>
    <definedName name="T29?Data">'[10]29'!$D$6:$H$9,'[10]29'!$D$11:$H$11</definedName>
    <definedName name="T29_Copy">'[12]выпадающие'!#REF!</definedName>
    <definedName name="T3?axis?ПРД?БАЗ">'[10]3'!$I$6:$J$20,'[10]3'!$F$6:$G$20</definedName>
    <definedName name="T3?axis?ПРД?ПРЕД">'[10]3'!$K$6:$L$20,'[10]3'!$D$6:$E$20</definedName>
    <definedName name="T3?axis?ПРД?РЕГ">#REF!</definedName>
    <definedName name="T3?axis?ПФ?ПЛАН">'[10]3'!$I$6:$I$20,'[10]3'!$D$6:$D$20,'[10]3'!$K$6:$K$20,'[10]3'!$F$6:$F$20</definedName>
    <definedName name="T3?axis?ПФ?ФАКТ">'[10]3'!$J$6:$J$20,'[10]3'!$E$6:$E$20,'[10]3'!$L$6:$L$20,'[10]3'!$G$6:$G$20</definedName>
    <definedName name="T3?Data">#REF!</definedName>
    <definedName name="T3?item_ext?РОСТ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'[10]3'!$D$13:$H$13,'[10]3'!$D$16:$H$16</definedName>
    <definedName name="T3?unit?МКВТЧ">#REF!</definedName>
    <definedName name="T3?unit?ПРЦ">'[10]3'!$D$20:$H$20,'[10]3'!$I$6:$L$20</definedName>
    <definedName name="T3?unit?ТГКАЛ">'[10]3'!$D$12:$H$12,'[10]3'!$D$15:$H$15</definedName>
    <definedName name="T3?unit?ТТУТ">'[10]3'!$D$10:$H$11,'[10]3'!$D$14:$H$14,'[10]3'!$D$17:$H$19</definedName>
    <definedName name="T4.1?axis?R?ВТОП">'[10]4.1'!$E$5:$I$8,'[10]4.1'!$E$12:$I$15,'[10]4.1'!$E$18:$I$21</definedName>
    <definedName name="T4.1?axis?R?ВТОП?">'[10]4.1'!$C$5:$C$8,'[10]4.1'!$C$12:$C$15,'[10]4.1'!$C$18:$C$21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'[10]4.1'!$E$4:$I$9,'[10]4.1'!$E$11:$I$15,'[10]4.1'!$E$18:$I$21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R?ВТОП">'[10]4'!$E$7:$M$10,'[10]4'!$E$14:$M$17,'[10]4'!$E$20:$M$23,'[10]4'!$E$26:$M$29,'[10]4'!$E$32:$M$35,'[10]4'!$E$38:$M$41,'[10]4'!$E$45:$M$48,'[10]4'!$E$51:$M$54,'[10]4'!$E$58:$M$61,'[10]4'!$E$65:$M$68,'[10]4'!$E$72:$M$75</definedName>
    <definedName name="T4?axis?R?ВТОП?">'[10]4'!$C$7:$C$10,'[10]4'!$C$14:$C$17,'[10]4'!$C$20:$C$23,'[10]4'!$C$26:$C$29,'[10]4'!$C$32:$C$35,'[10]4'!$C$38:$C$41,'[10]4'!$C$45:$C$48,'[10]4'!$C$51:$C$54,'[10]4'!$C$58:$C$61,'[10]4'!$C$65:$C$68,'[10]4'!$C$72:$C$75</definedName>
    <definedName name="T4?axis?ПРД?БАЗ">'[10]4'!$J$6:$K$81,'[10]4'!$G$6:$H$81</definedName>
    <definedName name="T4?axis?ПРД?ПРЕД">'[10]4'!$L$6:$M$81,'[10]4'!$E$6:$F$81</definedName>
    <definedName name="T4?axis?ПРД?РЕГ">#REF!</definedName>
    <definedName name="T4?axis?ПФ?ПЛАН">'[10]4'!$J$6:$J$81,'[10]4'!$E$6:$E$81,'[10]4'!$L$6:$L$81,'[10]4'!$G$6:$G$81</definedName>
    <definedName name="T4?axis?ПФ?ФАКТ">'[10]4'!$K$6:$K$81,'[10]4'!$F$6:$F$81,'[10]4'!$M$6:$M$81,'[10]4'!$H$6:$H$81</definedName>
    <definedName name="T4?Data">'[10]4'!$E$6:$M$11,'[10]4'!$E$13:$M$17,'[10]4'!$E$20:$M$23,'[10]4'!$E$26:$M$29,'[10]4'!$E$32:$M$35,'[10]4'!$E$37:$M$42,'[10]4'!$E$45:$M$48,'[10]4'!$E$50:$M$55,'[10]4'!$E$57:$M$62,'[10]4'!$E$64:$M$69,'[10]4'!$E$72:$M$75,'[10]4'!$E$77:$M$78,'[10]4'!$E$80:$M$80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'[10]4'!$J$6:$M$81,'[10]4'!$E$13:$I$17,'[10]4'!$E$78:$I$78</definedName>
    <definedName name="T4?unit?РУБ.МКБ">'[10]4'!$E$34:$I$34,'[10]4'!$E$47:$I$47,'[10]4'!$E$74:$I$74</definedName>
    <definedName name="T4?unit?РУБ.ТКВТЧ">#REF!</definedName>
    <definedName name="T4?unit?РУБ.ТНТ">'[10]4'!$E$32:$I$33,'[10]4'!$E$35:$I$35,'[10]4'!$E$45:$I$46,'[10]4'!$E$48:$I$48,'[10]4'!$E$72:$I$73,'[10]4'!$E$75:$I$75</definedName>
    <definedName name="T4?unit?РУБ.ТУТ">#REF!</definedName>
    <definedName name="T4?unit?ТРУБ">'[10]4'!$E$37:$I$42,'[10]4'!$E$50:$I$55,'[10]4'!$E$57:$I$62</definedName>
    <definedName name="T4?unit?ТТНТ">'[10]4'!$E$26:$I$27,'[10]4'!$E$29:$I$29</definedName>
    <definedName name="T4?unit?ТТУТ">#REF!</definedName>
    <definedName name="T5?axis?R?ОС">'[10]5'!$E$7:$Q$18,'[10]5'!$E$21:$Q$32,'[10]5'!$E$35:$Q$46,'[10]5'!$E$49:$Q$60,'[10]5'!$E$63:$Q$74,'[10]5'!$E$77:$Q$88</definedName>
    <definedName name="T5?axis?R?ОС?">'[10]5'!$C$77:$C$88,'[10]5'!$C$63:$C$74,'[10]5'!$C$49:$C$60,'[10]5'!$C$35:$C$46,'[10]5'!$C$21:$C$32,'[10]5'!$C$7:$C$18</definedName>
    <definedName name="T5?axis?ПРД?БАЗ">'[10]5'!$N$6:$O$89,'[10]5'!$G$6:$H$89</definedName>
    <definedName name="T5?axis?ПРД?ПРЕД">'[10]5'!$P$6:$Q$89,'[10]5'!$E$6:$F$89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'[10]5'!$E$6:$Q$18,'[10]5'!$E$20:$Q$32,'[10]5'!$E$34:$Q$46,'[10]5'!$E$48:$Q$60,'[10]5'!$E$63:$Q$74,'[10]5'!$E$76:$Q$88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5?unit?ПРЦ">'[10]5'!$N$6:$Q$18,'[10]5'!$N$20:$Q$32,'[10]5'!$N$34:$Q$46,'[10]5'!$N$48:$Q$60,'[10]5'!$E$63:$Q$74,'[10]5'!$N$76:$Q$88</definedName>
    <definedName name="T5?unit?ТРУБ">'[10]5'!$E$76:$M$88,'[10]5'!$E$48:$M$60,'[10]5'!$E$34:$M$46,'[10]5'!$E$20:$M$32,'[10]5'!$E$6:$M$18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'[10]6'!$I$6:$J$47,'[10]6'!$F$6:$G$47</definedName>
    <definedName name="T6?axis?ПРД?ПРЕД">'[10]6'!$K$6:$L$47,'[10]6'!$D$6:$E$47</definedName>
    <definedName name="T6?axis?ПРД?РЕГ">#REF!</definedName>
    <definedName name="T6?axis?ПФ?ПЛАН">'[10]6'!$I$6:$I$47,'[10]6'!$D$6:$D$47,'[10]6'!$K$6:$K$47,'[10]6'!$F$6:$F$47</definedName>
    <definedName name="T6?axis?ПФ?ФАКТ">'[10]6'!$J$6:$J$47,'[10]6'!$L$6:$L$47,'[10]6'!$E$6:$E$47,'[10]6'!$G$6:$G$47</definedName>
    <definedName name="T6?Data">'[10]6'!$D$7:$L$14,'[10]6'!$D$16:$L$19,'[10]6'!$D$21:$L$22,'[10]6'!$D$24:$L$25,'[10]6'!$D$27:$L$28,'[10]6'!$D$30:$L$31,'[10]6'!$D$33:$L$35,'[10]6'!$D$37:$L$39,'[10]6'!$D$41:$L$47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'[10]6'!$D$12:$H$12,'[10]6'!$D$21:$H$21,'[10]6'!$D$24:$H$24,'[10]6'!$D$27:$H$27,'[10]6'!$D$30:$H$30,'[10]6'!$D$33:$H$33,'[10]6'!$D$47:$H$47,'[10]6'!$I$7:$L$47</definedName>
    <definedName name="T6?unit?РУБ">'[10]6'!$D$16:$H$16,'[10]6'!$D$19:$H$19,'[10]6'!$D$22:$H$22,'[10]6'!$D$25:$H$25,'[10]6'!$D$28:$H$28,'[10]6'!$D$31:$H$31,'[10]6'!$D$34:$H$35,'[10]6'!$D$43:$H$43</definedName>
    <definedName name="T6?unit?ТРУБ">'[10]6'!$D$37:$H$39,'[10]6'!$D$44:$H$46</definedName>
    <definedName name="T6?unit?ЧЕЛ">'[10]6'!$D$41:$H$42,'[10]6'!$D$13:$H$14,'[10]6'!$D$7:$H$11</definedName>
    <definedName name="T7?axis?ПРД?БАЗ">'[12]материалы'!$K$6:$L$10,'[12]материалы'!$H$6:$I$10</definedName>
    <definedName name="T7?axis?ПРД?ПРЕД">'[12]материалы'!$M$6:$N$10,'[12]материалы'!$F$6:$G$10</definedName>
    <definedName name="T7?axis?ПФ?ПЛАН">'[12]материалы'!$K$6:$K$10,'[12]материалы'!$F$6:$F$10,'[12]материалы'!$M$6:$M$10,'[12]материалы'!$H$6:$H$10</definedName>
    <definedName name="T7?axis?ПФ?ФАКТ">'[12]материалы'!$L$6:$L$10,'[12]материалы'!$G$6:$G$10,'[12]материалы'!$N$6:$N$10,'[12]материалы'!$I$6:$I$10</definedName>
    <definedName name="T7?L3">'[12]материалы'!#REF!</definedName>
    <definedName name="T7?L4">'[12]материалы'!#REF!</definedName>
    <definedName name="T8?axis?ПРД?БАЗ">'[10]8'!$I$6:$J$42,'[10]8'!$F$6:$G$42</definedName>
    <definedName name="T8?axis?ПРД?ПРЕД">'[10]8'!$K$6:$L$42,'[10]8'!$D$6:$E$42</definedName>
    <definedName name="T8?axis?ПФ?ПЛАН">'[10]8'!$I$6:$I$42,'[10]8'!$D$6:$D$42,'[10]8'!$K$6:$K$42,'[10]8'!$F$6:$F$42</definedName>
    <definedName name="T8?axis?ПФ?ФАКТ">'[10]8'!$G$6:$G$42,'[10]8'!$J$6:$J$42,'[10]8'!$L$6:$L$42,'[10]8'!$E$6:$E$42</definedName>
    <definedName name="T8?Data">'[10]8'!$D$10:$L$12,'[10]8'!$D$14:$L$16,'[10]8'!$D$18:$L$20,'[10]8'!$D$22:$L$24,'[10]8'!$D$26:$L$28,'[10]8'!$D$30:$L$32,'[10]8'!$D$36:$L$38,'[10]8'!$D$40:$L$42,'[10]8'!$D$6:$L$8</definedName>
    <definedName name="T8?item_ext?РОСТ">'[12]ремонты'!#REF!</definedName>
    <definedName name="T8?Name">'[12]ремонты'!#REF!</definedName>
    <definedName name="T8?unit?ПРЦ">'[12]ремонты'!#REF!</definedName>
    <definedName name="T8?unit?ТРУБ">'[10]8'!$D$40:$H$42,'[10]8'!$D$6:$H$32</definedName>
    <definedName name="T9?axis?ПРД?БАЗ">'[10]9'!$I$6:$J$16,'[10]9'!$F$6:$G$16</definedName>
    <definedName name="T9?axis?ПРД?ПРЕД">'[10]9'!$K$6:$L$16,'[10]9'!$D$6:$E$16</definedName>
    <definedName name="T9?axis?ПРД?РЕГ">#REF!</definedName>
    <definedName name="T9?axis?ПФ?ПЛАН">'[10]9'!$I$6:$I$16,'[10]9'!$D$6:$D$16,'[10]9'!$K$6:$K$16,'[10]9'!$F$6:$F$16</definedName>
    <definedName name="T9?axis?ПФ?ФАКТ">'[10]9'!$J$6:$J$16,'[10]9'!$E$6:$E$16,'[10]9'!$L$6:$L$16,'[10]9'!$G$6:$G$16</definedName>
    <definedName name="T9?Data">'[10]9'!$D$6:$L$6,'[10]9'!$D$8:$L$9,'[10]9'!$D$11:$L$16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'[10]9'!$D$8:$H$8,'[10]9'!$D$11:$H$11</definedName>
    <definedName name="T9?unit?ТРУБ">'[10]9'!$D$9:$H$9,'[10]9'!$D$12:$H$16</definedName>
    <definedName name="tarif">#REF!</definedName>
    <definedName name="VV">[0]!VV</definedName>
    <definedName name="zapas">#REF!</definedName>
    <definedName name="А">#REF!</definedName>
    <definedName name="БазовыйПериод">'[13]Заголовок'!$B$15</definedName>
    <definedName name="БС">'[14]Справочники'!$A$4:$A$6</definedName>
    <definedName name="в23ё">[0]!в23ё</definedName>
    <definedName name="вв">[0]!вв</definedName>
    <definedName name="восемь">#REF!</definedName>
    <definedName name="второй">#REF!</definedName>
    <definedName name="ДРУГОЕ">'[15]Справочники'!$A$26:$A$28</definedName>
    <definedName name="ж">[0]!ж</definedName>
    <definedName name="жд">[0]!жд</definedName>
    <definedName name="ЗП1">'[1]Лист13'!$A$2</definedName>
    <definedName name="ЗП2">'[1]Лист13'!$B$2</definedName>
    <definedName name="ЗП3">'[1]Лист13'!$C$2</definedName>
    <definedName name="ЗП4">'[1]Лист13'!$D$2</definedName>
    <definedName name="Извлечение_ИМ">#REF!</definedName>
    <definedName name="й">[0]!й</definedName>
    <definedName name="йй">[0]!йй</definedName>
    <definedName name="ке">[0]!ке</definedName>
    <definedName name="критерий">#REF!</definedName>
    <definedName name="мым">[0]!мым</definedName>
    <definedName name="Н5">'[16]Данные'!$I$7</definedName>
    <definedName name="НП">'[17]Исходные'!$H$5</definedName>
    <definedName name="_xlnm.Print_Area" localSheetId="1">'баланс мощность'!$A$1:$H$40</definedName>
    <definedName name="_xlnm.Print_Area" localSheetId="0">'баланс эл.энергия'!$A$1:$H$37</definedName>
    <definedName name="олс">[0]!олс</definedName>
    <definedName name="первый">#REF!</definedName>
    <definedName name="ПериодРегулирования">'[13]Заголовок'!$B$14</definedName>
    <definedName name="ПН">'[18]Исходные'!$H$5</definedName>
    <definedName name="ПоследнийГод">'[15]Заголовок'!$B$16</definedName>
    <definedName name="ПЭ">'[15]Справочники'!$A$10:$A$12</definedName>
    <definedName name="РГК">'[15]Справочники'!$A$4:$A$4</definedName>
    <definedName name="с">[0]!с</definedName>
    <definedName name="с1">[0]!с1</definedName>
    <definedName name="семь">#REF!</definedName>
    <definedName name="сс">[0]!сс</definedName>
    <definedName name="сссс">[0]!сссс</definedName>
    <definedName name="ссы">[0]!ссы</definedName>
    <definedName name="третий">#REF!</definedName>
    <definedName name="у">[0]!у</definedName>
    <definedName name="УГОЛЬ">'[15]Справочники'!$A$19:$A$21</definedName>
    <definedName name="фо">'[19]Лист1'!#REF!</definedName>
    <definedName name="ц">[0]!ц</definedName>
    <definedName name="цу">[0]!цу</definedName>
    <definedName name="четвертый">#REF!</definedName>
    <definedName name="ыв">[0]!ыв</definedName>
    <definedName name="ыыыы">[0]!ыыыы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Казгорсвет
</t>
        </r>
      </text>
    </comment>
  </commentList>
</comments>
</file>

<file path=xl/sharedStrings.xml><?xml version="1.0" encoding="utf-8"?>
<sst xmlns="http://schemas.openxmlformats.org/spreadsheetml/2006/main" count="151" uniqueCount="73">
  <si>
    <t>то же в %</t>
  </si>
  <si>
    <t>Показатели</t>
  </si>
  <si>
    <t>1.</t>
  </si>
  <si>
    <t>2.</t>
  </si>
  <si>
    <t>3.</t>
  </si>
  <si>
    <t>4.</t>
  </si>
  <si>
    <t>5.</t>
  </si>
  <si>
    <t>Всего</t>
  </si>
  <si>
    <t>1.1.</t>
  </si>
  <si>
    <t>1.2.</t>
  </si>
  <si>
    <t xml:space="preserve">Поступление мощности в сеть , ВСЕГО </t>
  </si>
  <si>
    <t xml:space="preserve">Поступление эл.энергии в сеть , ВСЕГО </t>
  </si>
  <si>
    <t>из смежной сети, всего</t>
  </si>
  <si>
    <t xml:space="preserve">Потери электроэнергии в сети </t>
  </si>
  <si>
    <t>СН1</t>
  </si>
  <si>
    <t>%</t>
  </si>
  <si>
    <t>ВН</t>
  </si>
  <si>
    <t>НН</t>
  </si>
  <si>
    <t>из них:</t>
  </si>
  <si>
    <t>4.1.</t>
  </si>
  <si>
    <t>4.2.</t>
  </si>
  <si>
    <t>4.3.</t>
  </si>
  <si>
    <t>Таблица №П1.4</t>
  </si>
  <si>
    <t>№ п.п.</t>
  </si>
  <si>
    <t>СН2</t>
  </si>
  <si>
    <t>млн.кВтч</t>
  </si>
  <si>
    <t xml:space="preserve">    в том числе из сети</t>
  </si>
  <si>
    <t>МСК</t>
  </si>
  <si>
    <t>поступление эл. энергии от сетевых организаций  всего</t>
  </si>
  <si>
    <t>в т.ч. :</t>
  </si>
  <si>
    <t xml:space="preserve"> - сетевая организация 1</t>
  </si>
  <si>
    <t xml:space="preserve"> - сетевая организация 2</t>
  </si>
  <si>
    <t xml:space="preserve"> …</t>
  </si>
  <si>
    <t>Расход электроэнергии на произв и хознужды</t>
  </si>
  <si>
    <t xml:space="preserve">Отпущено из сети </t>
  </si>
  <si>
    <t xml:space="preserve">на собственное потребление </t>
  </si>
  <si>
    <t>потребителям всего</t>
  </si>
  <si>
    <t>в  т.ч.</t>
  </si>
  <si>
    <t xml:space="preserve">4.2.1. </t>
  </si>
  <si>
    <t xml:space="preserve"> потребителям, через сети СО присоединенных к шинам ОАО "Генерирующая компания"</t>
  </si>
  <si>
    <t>4.2.2.</t>
  </si>
  <si>
    <t>потребителям, через сети СО присоединенных к эл.сетям  ОАО "Сетевая компания"</t>
  </si>
  <si>
    <t>в   сетевые организации</t>
  </si>
  <si>
    <t>в ОАО "Сетевая компания"</t>
  </si>
  <si>
    <t>Трансформированн из сети ВН/СН, СН/НН</t>
  </si>
  <si>
    <t>МВТ</t>
  </si>
  <si>
    <t xml:space="preserve">Потери  в сети </t>
  </si>
  <si>
    <t>Мощность на производ. и хоз. нужды</t>
  </si>
  <si>
    <t>Отпущено мощности всего</t>
  </si>
  <si>
    <t>в т.ч. Заявленная (расчетная) мощность собств. потр.</t>
  </si>
  <si>
    <t xml:space="preserve"> через сети присоединенных к шинам ОАО "Генерирующая компания"</t>
  </si>
  <si>
    <t>через сети ОАО "СК"</t>
  </si>
  <si>
    <t>в т.ч.:</t>
  </si>
  <si>
    <t>4.2.1.</t>
  </si>
  <si>
    <t>потребителям, через сети СО присоединенных к шинам ОАО "Генерирующая компания"</t>
  </si>
  <si>
    <t xml:space="preserve"> - сетевая организация 1 (МУП "Казгорсвет")</t>
  </si>
  <si>
    <t>проверка субчики</t>
  </si>
  <si>
    <t>проверка собственное</t>
  </si>
  <si>
    <t>Баланс электрической энергии по сетям  ООО "Энерготранзит"</t>
  </si>
  <si>
    <t>Электрическая мощность по диапазонам напряжения ООО "Энерготранзит"</t>
  </si>
  <si>
    <t>Директор ООО "Энерготранзит"</t>
  </si>
  <si>
    <t>ООО "Экострой Инжиниринг"</t>
  </si>
  <si>
    <t>ООО "Камаз-Энерго"</t>
  </si>
  <si>
    <t>от смежных сетевых организаций:</t>
  </si>
  <si>
    <t xml:space="preserve">ОАО "Сетевая компанмя" </t>
  </si>
  <si>
    <t>1.2.1.</t>
  </si>
  <si>
    <t>1.2.2.</t>
  </si>
  <si>
    <t>1.2.3.</t>
  </si>
  <si>
    <t>то же в % (п.2/п.1)</t>
  </si>
  <si>
    <t xml:space="preserve"> ОАО "Сетевая компания"</t>
  </si>
  <si>
    <t>ООО "Энерго-про"</t>
  </si>
  <si>
    <t>2022 (факт)</t>
  </si>
  <si>
    <t>2022 г. (факт)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</si>
</sst>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00"/>
    <numFmt numFmtId="183" formatCode="0.0"/>
    <numFmt numFmtId="184" formatCode="0.0000"/>
    <numFmt numFmtId="185" formatCode="0.0%"/>
    <numFmt numFmtId="186" formatCode="#,##0.000"/>
    <numFmt numFmtId="187" formatCode="#,##0.0"/>
    <numFmt numFmtId="188" formatCode="#,##0.0000"/>
    <numFmt numFmtId="189" formatCode="#,##0.00000"/>
    <numFmt numFmtId="190" formatCode="0.00000"/>
    <numFmt numFmtId="191" formatCode="0.000000"/>
    <numFmt numFmtId="192" formatCode="0.0000000"/>
    <numFmt numFmtId="193" formatCode="0.00000000"/>
    <numFmt numFmtId="194" formatCode="#,##0.000000"/>
    <numFmt numFmtId="195" formatCode="#,##0.0000000"/>
    <numFmt numFmtId="196" formatCode="#,##0.00000000"/>
    <numFmt numFmtId="197" formatCode="_-* #,##0.000_р_._-;\-* #,##0.000_р_._-;_-* &quot;-&quot;??_р_._-;_-@_-"/>
    <numFmt numFmtId="198" formatCode="_-* #,##0.0_р_._-;\-* #,##0.0_р_._-;_-* &quot;-&quot;??_р_._-;_-@_-"/>
    <numFmt numFmtId="199" formatCode="[$-FC19]d\ mmmm\ yyyy\ &quot;г.&quot;"/>
    <numFmt numFmtId="200" formatCode="_-* #,##0_$_-;\-* #,##0_$_-;_-* &quot;-&quot;_$_-;_-@_-"/>
    <numFmt numFmtId="201" formatCode="_-* #,##0.00_$_-;\-* #,##0.00_$_-;_-* &quot;-&quot;??_$_-;_-@_-"/>
    <numFmt numFmtId="202" formatCode="&quot;$&quot;#,##0_);[Red]\(&quot;$&quot;#,##0\)"/>
    <numFmt numFmtId="203" formatCode="_-* #,##0.00&quot;$&quot;_-;\-* #,##0.00&quot;$&quot;_-;_-* &quot;-&quot;??&quot;$&quot;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_-* #,##0_р_._-;\-* #,##0_р_._-;_-* &quot;-&quot;??_р_._-;_-@_-"/>
    <numFmt numFmtId="209" formatCode="_-* #,##0.00[$€-1]_-;\-* #,##0.00[$€-1]_-;_-* &quot;-&quot;??[$€-1]_-"/>
    <numFmt numFmtId="210" formatCode="#,##0_);[Red]\(#,##0\)"/>
    <numFmt numFmtId="211" formatCode="General_)"/>
    <numFmt numFmtId="212" formatCode="_-* #,##0.00_р_._-;\-* #,##0.00_р_._-;_-* \-??_р_._-;_-@_-"/>
    <numFmt numFmtId="213" formatCode="#,##0.00_р_."/>
    <numFmt numFmtId="214" formatCode="0.000%"/>
  </numFmts>
  <fonts count="95">
    <font>
      <sz val="10"/>
      <name val="Times New Roman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0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11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i/>
      <sz val="14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Helv"/>
      <family val="0"/>
    </font>
    <font>
      <sz val="10"/>
      <name val="Helv"/>
      <family val="0"/>
    </font>
    <font>
      <sz val="10"/>
      <name val="NTHarmonic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8"/>
      <name val="Palatino"/>
      <family val="1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0"/>
      <color indexed="12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color indexed="11"/>
      <name val="Tahoma"/>
      <family val="2"/>
    </font>
    <font>
      <sz val="10"/>
      <color indexed="9"/>
      <name val="Times New Roman CYR"/>
      <family val="0"/>
    </font>
    <font>
      <sz val="11"/>
      <color indexed="9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 CYR"/>
      <family val="0"/>
    </font>
    <font>
      <sz val="11"/>
      <color theme="0"/>
      <name val="Times New Roman"/>
      <family val="1"/>
    </font>
    <font>
      <sz val="10"/>
      <color theme="1"/>
      <name val="Times New Roman"/>
      <family val="1"/>
    </font>
    <font>
      <b/>
      <sz val="8"/>
      <name val="Times New Roman CYR"/>
      <family val="2"/>
    </font>
  </fonts>
  <fills count="6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209" fontId="28" fillId="0" borderId="0">
      <alignment/>
      <protection/>
    </xf>
    <xf numFmtId="0" fontId="28" fillId="0" borderId="0">
      <alignment/>
      <protection/>
    </xf>
    <xf numFmtId="185" fontId="46" fillId="2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210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37" borderId="0" applyNumberFormat="0" applyBorder="0" applyAlignment="0" applyProtection="0"/>
    <xf numFmtId="0" fontId="41" fillId="4" borderId="0" applyNumberFormat="0" applyBorder="0" applyAlignment="0" applyProtection="0"/>
    <xf numFmtId="0" fontId="33" fillId="38" borderId="1" applyNumberFormat="0" applyAlignment="0" applyProtection="0"/>
    <xf numFmtId="0" fontId="48" fillId="0" borderId="1" applyNumberFormat="0" applyAlignment="0">
      <protection locked="0"/>
    </xf>
    <xf numFmtId="0" fontId="38" fillId="39" borderId="2" applyNumberFormat="0" applyAlignment="0" applyProtection="0"/>
    <xf numFmtId="200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202" fontId="26" fillId="0" borderId="0" applyFont="0" applyFill="0" applyBorder="0" applyAlignment="0" applyProtection="0"/>
    <xf numFmtId="203" fontId="25" fillId="0" borderId="0" applyFont="0" applyFill="0" applyBorder="0" applyAlignment="0" applyProtection="0"/>
    <xf numFmtId="0" fontId="49" fillId="0" borderId="0" applyFill="0" applyBorder="0" applyProtection="0">
      <alignment vertical="center"/>
    </xf>
    <xf numFmtId="14" fontId="50" fillId="0" borderId="0">
      <alignment vertical="top"/>
      <protection/>
    </xf>
    <xf numFmtId="210" fontId="51" fillId="0" borderId="0">
      <alignment vertical="top"/>
      <protection/>
    </xf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8" fillId="38" borderId="1" applyNumberFormat="0" applyAlignment="0">
      <protection/>
    </xf>
    <xf numFmtId="0" fontId="53" fillId="0" borderId="0">
      <alignment vertical="top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210" fontId="54" fillId="0" borderId="0">
      <alignment vertical="top"/>
      <protection/>
    </xf>
    <xf numFmtId="0" fontId="55" fillId="0" borderId="0" applyNumberFormat="0" applyFill="0" applyBorder="0" applyAlignment="0" applyProtection="0"/>
    <xf numFmtId="0" fontId="31" fillId="7" borderId="1" applyNumberFormat="0" applyAlignment="0" applyProtection="0"/>
    <xf numFmtId="0" fontId="43" fillId="0" borderId="6" applyNumberFormat="0" applyFill="0" applyAlignment="0" applyProtection="0"/>
    <xf numFmtId="0" fontId="40" fillId="40" borderId="0" applyNumberFormat="0" applyBorder="0" applyAlignment="0" applyProtection="0"/>
    <xf numFmtId="0" fontId="56" fillId="0" borderId="0" applyNumberFormat="0" applyFill="0" applyBorder="0" applyAlignment="0" applyProtection="0"/>
    <xf numFmtId="0" fontId="27" fillId="0" borderId="0">
      <alignment/>
      <protection/>
    </xf>
    <xf numFmtId="0" fontId="49" fillId="0" borderId="0" applyFill="0" applyBorder="0" applyProtection="0">
      <alignment vertical="center"/>
    </xf>
    <xf numFmtId="0" fontId="21" fillId="41" borderId="7" applyNumberFormat="0" applyFont="0" applyAlignment="0" applyProtection="0"/>
    <xf numFmtId="0" fontId="32" fillId="38" borderId="8" applyNumberFormat="0" applyAlignment="0" applyProtection="0"/>
    <xf numFmtId="0" fontId="49" fillId="0" borderId="0" applyFill="0" applyBorder="0" applyProtection="0">
      <alignment vertical="center"/>
    </xf>
    <xf numFmtId="0" fontId="27" fillId="0" borderId="0" applyNumberFormat="0">
      <alignment horizontal="left"/>
      <protection/>
    </xf>
    <xf numFmtId="4" fontId="57" fillId="40" borderId="8" applyNumberFormat="0" applyProtection="0">
      <alignment vertical="center"/>
    </xf>
    <xf numFmtId="4" fontId="58" fillId="40" borderId="8" applyNumberFormat="0" applyProtection="0">
      <alignment vertical="center"/>
    </xf>
    <xf numFmtId="4" fontId="57" fillId="40" borderId="8" applyNumberFormat="0" applyProtection="0">
      <alignment horizontal="left" vertical="center" indent="1"/>
    </xf>
    <xf numFmtId="4" fontId="57" fillId="40" borderId="8" applyNumberFormat="0" applyProtection="0">
      <alignment horizontal="left" vertical="center" indent="1"/>
    </xf>
    <xf numFmtId="0" fontId="25" fillId="3" borderId="8" applyNumberFormat="0" applyProtection="0">
      <alignment horizontal="left" vertical="center" indent="1"/>
    </xf>
    <xf numFmtId="4" fontId="57" fillId="4" borderId="8" applyNumberFormat="0" applyProtection="0">
      <alignment horizontal="right" vertical="center"/>
    </xf>
    <xf numFmtId="4" fontId="57" fillId="15" borderId="8" applyNumberFormat="0" applyProtection="0">
      <alignment horizontal="right" vertical="center"/>
    </xf>
    <xf numFmtId="4" fontId="57" fillId="35" borderId="8" applyNumberFormat="0" applyProtection="0">
      <alignment horizontal="right" vertical="center"/>
    </xf>
    <xf numFmtId="4" fontId="57" fillId="17" borderId="8" applyNumberFormat="0" applyProtection="0">
      <alignment horizontal="right" vertical="center"/>
    </xf>
    <xf numFmtId="4" fontId="57" fillId="27" borderId="8" applyNumberFormat="0" applyProtection="0">
      <alignment horizontal="right" vertical="center"/>
    </xf>
    <xf numFmtId="4" fontId="57" fillId="37" borderId="8" applyNumberFormat="0" applyProtection="0">
      <alignment horizontal="right" vertical="center"/>
    </xf>
    <xf numFmtId="4" fontId="57" fillId="36" borderId="8" applyNumberFormat="0" applyProtection="0">
      <alignment horizontal="right" vertical="center"/>
    </xf>
    <xf numFmtId="4" fontId="57" fillId="42" borderId="8" applyNumberFormat="0" applyProtection="0">
      <alignment horizontal="right" vertical="center"/>
    </xf>
    <xf numFmtId="4" fontId="57" fillId="16" borderId="8" applyNumberFormat="0" applyProtection="0">
      <alignment horizontal="right" vertical="center"/>
    </xf>
    <xf numFmtId="4" fontId="59" fillId="43" borderId="8" applyNumberFormat="0" applyProtection="0">
      <alignment horizontal="left" vertical="center" indent="1"/>
    </xf>
    <xf numFmtId="4" fontId="57" fillId="44" borderId="9" applyNumberFormat="0" applyProtection="0">
      <alignment horizontal="left" vertical="center" indent="1"/>
    </xf>
    <xf numFmtId="4" fontId="60" fillId="45" borderId="0" applyNumberFormat="0" applyProtection="0">
      <alignment horizontal="left" vertical="center" indent="1"/>
    </xf>
    <xf numFmtId="0" fontId="25" fillId="3" borderId="8" applyNumberFormat="0" applyProtection="0">
      <alignment horizontal="left" vertical="center" indent="1"/>
    </xf>
    <xf numFmtId="4" fontId="57" fillId="44" borderId="8" applyNumberFormat="0" applyProtection="0">
      <alignment horizontal="left" vertical="center" indent="1"/>
    </xf>
    <xf numFmtId="4" fontId="57" fillId="46" borderId="8" applyNumberFormat="0" applyProtection="0">
      <alignment horizontal="left" vertical="center" indent="1"/>
    </xf>
    <xf numFmtId="0" fontId="25" fillId="46" borderId="8" applyNumberFormat="0" applyProtection="0">
      <alignment horizontal="left" vertical="center" indent="1"/>
    </xf>
    <xf numFmtId="0" fontId="25" fillId="46" borderId="8" applyNumberFormat="0" applyProtection="0">
      <alignment horizontal="left" vertical="center" indent="1"/>
    </xf>
    <xf numFmtId="0" fontId="25" fillId="39" borderId="8" applyNumberFormat="0" applyProtection="0">
      <alignment horizontal="left" vertical="center" indent="1"/>
    </xf>
    <xf numFmtId="0" fontId="25" fillId="39" borderId="8" applyNumberFormat="0" applyProtection="0">
      <alignment horizontal="left" vertical="center" indent="1"/>
    </xf>
    <xf numFmtId="0" fontId="25" fillId="38" borderId="8" applyNumberFormat="0" applyProtection="0">
      <alignment horizontal="left" vertical="center" indent="1"/>
    </xf>
    <xf numFmtId="0" fontId="25" fillId="38" borderId="8" applyNumberFormat="0" applyProtection="0">
      <alignment horizontal="left" vertical="center" indent="1"/>
    </xf>
    <xf numFmtId="0" fontId="25" fillId="3" borderId="8" applyNumberFormat="0" applyProtection="0">
      <alignment horizontal="left" vertical="center" indent="1"/>
    </xf>
    <xf numFmtId="0" fontId="25" fillId="3" borderId="8" applyNumberFormat="0" applyProtection="0">
      <alignment horizontal="left" vertical="center" indent="1"/>
    </xf>
    <xf numFmtId="4" fontId="57" fillId="41" borderId="8" applyNumberFormat="0" applyProtection="0">
      <alignment vertical="center"/>
    </xf>
    <xf numFmtId="4" fontId="58" fillId="41" borderId="8" applyNumberFormat="0" applyProtection="0">
      <alignment vertical="center"/>
    </xf>
    <xf numFmtId="4" fontId="57" fillId="41" borderId="8" applyNumberFormat="0" applyProtection="0">
      <alignment horizontal="left" vertical="center" indent="1"/>
    </xf>
    <xf numFmtId="4" fontId="57" fillId="41" borderId="8" applyNumberFormat="0" applyProtection="0">
      <alignment horizontal="left" vertical="center" indent="1"/>
    </xf>
    <xf numFmtId="4" fontId="57" fillId="44" borderId="8" applyNumberFormat="0" applyProtection="0">
      <alignment horizontal="right" vertical="center"/>
    </xf>
    <xf numFmtId="4" fontId="58" fillId="44" borderId="8" applyNumberFormat="0" applyProtection="0">
      <alignment horizontal="right" vertical="center"/>
    </xf>
    <xf numFmtId="0" fontId="25" fillId="3" borderId="8" applyNumberFormat="0" applyProtection="0">
      <alignment horizontal="left" vertical="center" indent="1"/>
    </xf>
    <xf numFmtId="0" fontId="25" fillId="3" borderId="8" applyNumberFormat="0" applyProtection="0">
      <alignment horizontal="left" vertical="center" indent="1"/>
    </xf>
    <xf numFmtId="0" fontId="61" fillId="0" borderId="0">
      <alignment/>
      <protection/>
    </xf>
    <xf numFmtId="4" fontId="62" fillId="44" borderId="8" applyNumberFormat="0" applyProtection="0">
      <alignment horizontal="right" vertical="center"/>
    </xf>
    <xf numFmtId="210" fontId="63" fillId="47" borderId="0">
      <alignment horizontal="right" vertical="top"/>
      <protection/>
    </xf>
    <xf numFmtId="0" fontId="39" fillId="0" borderId="0" applyNumberFormat="0" applyFill="0" applyBorder="0" applyAlignment="0" applyProtection="0"/>
    <xf numFmtId="49" fontId="64" fillId="39" borderId="10" applyNumberFormat="0">
      <alignment horizontal="center" vertical="center"/>
      <protection/>
    </xf>
    <xf numFmtId="0" fontId="37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75" fillId="48" borderId="0" applyNumberFormat="0" applyBorder="0" applyAlignment="0" applyProtection="0"/>
    <xf numFmtId="0" fontId="75" fillId="49" borderId="0" applyNumberFormat="0" applyBorder="0" applyAlignment="0" applyProtection="0"/>
    <xf numFmtId="0" fontId="75" fillId="50" borderId="0" applyNumberFormat="0" applyBorder="0" applyAlignment="0" applyProtection="0"/>
    <xf numFmtId="0" fontId="75" fillId="51" borderId="0" applyNumberFormat="0" applyBorder="0" applyAlignment="0" applyProtection="0"/>
    <xf numFmtId="0" fontId="75" fillId="52" borderId="0" applyNumberFormat="0" applyBorder="0" applyAlignment="0" applyProtection="0"/>
    <xf numFmtId="0" fontId="75" fillId="53" borderId="0" applyNumberFormat="0" applyBorder="0" applyAlignment="0" applyProtection="0"/>
    <xf numFmtId="211" fontId="5" fillId="0" borderId="12">
      <alignment/>
      <protection locked="0"/>
    </xf>
    <xf numFmtId="0" fontId="76" fillId="54" borderId="13" applyNumberFormat="0" applyAlignment="0" applyProtection="0"/>
    <xf numFmtId="0" fontId="31" fillId="7" borderId="1" applyNumberFormat="0" applyAlignment="0" applyProtection="0"/>
    <xf numFmtId="0" fontId="77" fillId="55" borderId="14" applyNumberFormat="0" applyAlignment="0" applyProtection="0"/>
    <xf numFmtId="0" fontId="78" fillId="55" borderId="13" applyNumberFormat="0" applyAlignment="0" applyProtection="0"/>
    <xf numFmtId="0" fontId="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79" fillId="0" borderId="15" applyNumberFormat="0" applyFill="0" applyAlignment="0" applyProtection="0"/>
    <xf numFmtId="0" fontId="80" fillId="0" borderId="16" applyNumberFormat="0" applyFill="0" applyAlignment="0" applyProtection="0"/>
    <xf numFmtId="0" fontId="81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17" fillId="0" borderId="18" applyBorder="0">
      <alignment horizontal="center" vertical="center" wrapText="1"/>
      <protection/>
    </xf>
    <xf numFmtId="211" fontId="67" fillId="6" borderId="12">
      <alignment/>
      <protection/>
    </xf>
    <xf numFmtId="4" fontId="18" fillId="40" borderId="19" applyBorder="0">
      <alignment horizontal="right"/>
      <protection/>
    </xf>
    <xf numFmtId="0" fontId="82" fillId="0" borderId="20" applyNumberFormat="0" applyFill="0" applyAlignment="0" applyProtection="0"/>
    <xf numFmtId="0" fontId="83" fillId="56" borderId="21" applyNumberFormat="0" applyAlignment="0" applyProtection="0"/>
    <xf numFmtId="0" fontId="56" fillId="2" borderId="0" applyFill="0">
      <alignment wrapText="1"/>
      <protection/>
    </xf>
    <xf numFmtId="0" fontId="68" fillId="0" borderId="0">
      <alignment horizontal="center" vertical="top" wrapText="1"/>
      <protection/>
    </xf>
    <xf numFmtId="0" fontId="69" fillId="0" borderId="0">
      <alignment horizontal="center" vertical="center" wrapText="1"/>
      <protection/>
    </xf>
    <xf numFmtId="0" fontId="84" fillId="0" borderId="0" applyNumberFormat="0" applyFill="0" applyBorder="0" applyAlignment="0" applyProtection="0"/>
    <xf numFmtId="0" fontId="85" fillId="57" borderId="0" applyNumberFormat="0" applyBorder="0" applyAlignment="0" applyProtection="0"/>
    <xf numFmtId="49" fontId="18" fillId="0" borderId="0" applyBorder="0">
      <alignment vertical="top"/>
      <protection/>
    </xf>
    <xf numFmtId="0" fontId="74" fillId="0" borderId="0">
      <alignment/>
      <protection/>
    </xf>
    <xf numFmtId="49" fontId="18" fillId="0" borderId="0" applyBorder="0">
      <alignment vertical="top"/>
      <protection/>
    </xf>
    <xf numFmtId="0" fontId="74" fillId="0" borderId="0">
      <alignment/>
      <protection/>
    </xf>
    <xf numFmtId="0" fontId="74" fillId="0" borderId="0">
      <alignment/>
      <protection/>
    </xf>
    <xf numFmtId="0" fontId="5" fillId="0" borderId="0">
      <alignment/>
      <protection/>
    </xf>
    <xf numFmtId="0" fontId="70" fillId="16" borderId="0" applyNumberFormat="0" applyBorder="0" applyAlignment="0">
      <protection/>
    </xf>
    <xf numFmtId="49" fontId="18" fillId="0" borderId="0" applyBorder="0">
      <alignment vertical="top"/>
      <protection/>
    </xf>
    <xf numFmtId="0" fontId="5" fillId="0" borderId="0">
      <alignment/>
      <protection/>
    </xf>
    <xf numFmtId="0" fontId="0" fillId="0" borderId="0">
      <alignment/>
      <protection/>
    </xf>
    <xf numFmtId="49" fontId="18" fillId="16" borderId="0" applyBorder="0">
      <alignment vertical="top"/>
      <protection/>
    </xf>
    <xf numFmtId="0" fontId="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0" borderId="0" applyNumberFormat="0" applyFill="0" applyBorder="0" applyAlignment="0" applyProtection="0"/>
    <xf numFmtId="0" fontId="86" fillId="58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59" borderId="2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8" fillId="0" borderId="23" applyNumberFormat="0" applyFill="0" applyAlignment="0" applyProtection="0"/>
    <xf numFmtId="0" fontId="28" fillId="0" borderId="0">
      <alignment/>
      <protection/>
    </xf>
    <xf numFmtId="0" fontId="89" fillId="0" borderId="0" applyNumberFormat="0" applyFill="0" applyBorder="0" applyAlignment="0" applyProtection="0"/>
    <xf numFmtId="49" fontId="56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4" fontId="18" fillId="2" borderId="0" applyBorder="0">
      <alignment horizontal="right"/>
      <protection/>
    </xf>
    <xf numFmtId="4" fontId="18" fillId="7" borderId="24" applyBorder="0">
      <alignment horizontal="right"/>
      <protection/>
    </xf>
    <xf numFmtId="4" fontId="18" fillId="2" borderId="19" applyFont="0" applyBorder="0">
      <alignment horizontal="right"/>
      <protection/>
    </xf>
    <xf numFmtId="0" fontId="90" fillId="60" borderId="0" applyNumberFormat="0" applyBorder="0" applyAlignment="0" applyProtection="0"/>
  </cellStyleXfs>
  <cellXfs count="178"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Alignment="1">
      <alignment vertical="top"/>
    </xf>
    <xf numFmtId="0" fontId="14" fillId="0" borderId="0" xfId="0" applyFont="1" applyFill="1" applyBorder="1" applyAlignment="1">
      <alignment horizontal="right" wrapText="1"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/>
    </xf>
    <xf numFmtId="49" fontId="1" fillId="0" borderId="0" xfId="0" applyNumberFormat="1" applyFont="1" applyAlignment="1">
      <alignment vertical="top"/>
    </xf>
    <xf numFmtId="182" fontId="1" fillId="0" borderId="0" xfId="0" applyNumberFormat="1" applyFont="1" applyAlignment="1">
      <alignment vertical="top"/>
    </xf>
    <xf numFmtId="49" fontId="19" fillId="0" borderId="0" xfId="0" applyNumberFormat="1" applyFont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Border="1" applyAlignment="1">
      <alignment vertical="top" wrapText="1"/>
    </xf>
    <xf numFmtId="186" fontId="1" fillId="0" borderId="0" xfId="215" applyNumberFormat="1" applyFont="1" applyFill="1" applyBorder="1" applyAlignment="1">
      <alignment vertical="center"/>
    </xf>
    <xf numFmtId="186" fontId="9" fillId="0" borderId="0" xfId="215" applyNumberFormat="1" applyFont="1" applyFill="1" applyBorder="1" applyAlignment="1">
      <alignment vertical="center"/>
    </xf>
    <xf numFmtId="0" fontId="6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182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0" fillId="0" borderId="0" xfId="0" applyNumberForma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4" fillId="0" borderId="0" xfId="0" applyFont="1" applyFill="1" applyBorder="1" applyAlignment="1">
      <alignment horizontal="right"/>
    </xf>
    <xf numFmtId="49" fontId="0" fillId="0" borderId="0" xfId="0" applyNumberFormat="1" applyAlignment="1">
      <alignment vertical="top" wrapText="1"/>
    </xf>
    <xf numFmtId="49" fontId="6" fillId="0" borderId="0" xfId="0" applyNumberFormat="1" applyFont="1" applyAlignment="1">
      <alignment vertical="top"/>
    </xf>
    <xf numFmtId="49" fontId="6" fillId="0" borderId="0" xfId="0" applyNumberFormat="1" applyFont="1" applyFill="1" applyAlignment="1">
      <alignment vertical="top"/>
    </xf>
    <xf numFmtId="0" fontId="6" fillId="0" borderId="0" xfId="0" applyNumberFormat="1" applyFont="1" applyAlignment="1">
      <alignment vertical="top" wrapText="1"/>
    </xf>
    <xf numFmtId="4" fontId="6" fillId="0" borderId="0" xfId="0" applyNumberFormat="1" applyFont="1" applyAlignment="1">
      <alignment vertical="top"/>
    </xf>
    <xf numFmtId="0" fontId="23" fillId="0" borderId="0" xfId="198" applyFont="1">
      <alignment/>
      <protection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0" fillId="0" borderId="0" xfId="0" applyNumberFormat="1" applyAlignment="1">
      <alignment vertical="top" wrapText="1"/>
    </xf>
    <xf numFmtId="49" fontId="1" fillId="0" borderId="25" xfId="0" applyNumberFormat="1" applyFont="1" applyBorder="1" applyAlignment="1">
      <alignment vertical="top" wrapText="1"/>
    </xf>
    <xf numFmtId="49" fontId="1" fillId="0" borderId="26" xfId="0" applyNumberFormat="1" applyFont="1" applyBorder="1" applyAlignment="1">
      <alignment vertical="top"/>
    </xf>
    <xf numFmtId="0" fontId="13" fillId="0" borderId="26" xfId="173" applyFont="1" applyBorder="1">
      <alignment horizontal="center" vertical="center" wrapText="1"/>
      <protection/>
    </xf>
    <xf numFmtId="0" fontId="13" fillId="0" borderId="25" xfId="173" applyFont="1" applyBorder="1" applyAlignment="1">
      <alignment horizontal="center" vertical="center" wrapText="1"/>
      <protection/>
    </xf>
    <xf numFmtId="0" fontId="13" fillId="0" borderId="25" xfId="173" applyFont="1" applyBorder="1">
      <alignment horizontal="center" vertical="center" wrapText="1"/>
      <protection/>
    </xf>
    <xf numFmtId="0" fontId="13" fillId="0" borderId="27" xfId="173" applyFont="1" applyBorder="1">
      <alignment horizontal="center" vertical="center" wrapText="1"/>
      <protection/>
    </xf>
    <xf numFmtId="49" fontId="13" fillId="0" borderId="26" xfId="0" applyNumberFormat="1" applyFont="1" applyBorder="1" applyAlignment="1">
      <alignment vertical="top"/>
    </xf>
    <xf numFmtId="49" fontId="13" fillId="0" borderId="25" xfId="0" applyNumberFormat="1" applyFont="1" applyBorder="1" applyAlignment="1">
      <alignment vertical="top" wrapText="1"/>
    </xf>
    <xf numFmtId="49" fontId="6" fillId="0" borderId="25" xfId="0" applyNumberFormat="1" applyFont="1" applyBorder="1" applyAlignment="1">
      <alignment vertical="top" wrapText="1"/>
    </xf>
    <xf numFmtId="49" fontId="6" fillId="0" borderId="26" xfId="0" applyNumberFormat="1" applyFont="1" applyBorder="1" applyAlignment="1">
      <alignment vertical="top"/>
    </xf>
    <xf numFmtId="49" fontId="6" fillId="0" borderId="28" xfId="0" applyNumberFormat="1" applyFont="1" applyFill="1" applyBorder="1" applyAlignment="1">
      <alignment vertical="top"/>
    </xf>
    <xf numFmtId="49" fontId="6" fillId="0" borderId="29" xfId="0" applyNumberFormat="1" applyFont="1" applyFill="1" applyBorder="1" applyAlignment="1">
      <alignment vertical="top" wrapText="1"/>
    </xf>
    <xf numFmtId="49" fontId="13" fillId="12" borderId="26" xfId="0" applyNumberFormat="1" applyFont="1" applyFill="1" applyBorder="1" applyAlignment="1">
      <alignment vertical="top"/>
    </xf>
    <xf numFmtId="49" fontId="13" fillId="12" borderId="25" xfId="0" applyNumberFormat="1" applyFont="1" applyFill="1" applyBorder="1" applyAlignment="1">
      <alignment vertical="top" wrapText="1"/>
    </xf>
    <xf numFmtId="49" fontId="6" fillId="12" borderId="26" xfId="0" applyNumberFormat="1" applyFont="1" applyFill="1" applyBorder="1" applyAlignment="1">
      <alignment vertical="top"/>
    </xf>
    <xf numFmtId="49" fontId="6" fillId="12" borderId="25" xfId="0" applyNumberFormat="1" applyFont="1" applyFill="1" applyBorder="1" applyAlignment="1">
      <alignment vertical="top" wrapText="1"/>
    </xf>
    <xf numFmtId="0" fontId="0" fillId="61" borderId="0" xfId="0" applyNumberFormat="1" applyFill="1" applyAlignment="1">
      <alignment vertical="top"/>
    </xf>
    <xf numFmtId="0" fontId="10" fillId="61" borderId="0" xfId="0" applyFont="1" applyFill="1" applyAlignment="1">
      <alignment/>
    </xf>
    <xf numFmtId="182" fontId="10" fillId="61" borderId="0" xfId="0" applyNumberFormat="1" applyFont="1" applyFill="1" applyAlignment="1">
      <alignment/>
    </xf>
    <xf numFmtId="0" fontId="0" fillId="62" borderId="0" xfId="0" applyNumberFormat="1" applyFill="1" applyAlignment="1">
      <alignment vertical="top"/>
    </xf>
    <xf numFmtId="0" fontId="20" fillId="62" borderId="0" xfId="198" applyFont="1" applyFill="1">
      <alignment/>
      <protection/>
    </xf>
    <xf numFmtId="186" fontId="20" fillId="62" borderId="0" xfId="198" applyNumberFormat="1" applyFont="1" applyFill="1">
      <alignment/>
      <protection/>
    </xf>
    <xf numFmtId="189" fontId="1" fillId="0" borderId="0" xfId="0" applyNumberFormat="1" applyFont="1" applyAlignment="1">
      <alignment vertical="top"/>
    </xf>
    <xf numFmtId="4" fontId="6" fillId="63" borderId="0" xfId="0" applyNumberFormat="1" applyFont="1" applyFill="1" applyAlignment="1">
      <alignment vertical="top"/>
    </xf>
    <xf numFmtId="2" fontId="1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  <xf numFmtId="2" fontId="19" fillId="0" borderId="0" xfId="0" applyNumberFormat="1" applyFont="1" applyAlignment="1">
      <alignment vertical="top"/>
    </xf>
    <xf numFmtId="2" fontId="0" fillId="0" borderId="0" xfId="0" applyNumberFormat="1" applyAlignment="1">
      <alignment vertical="top"/>
    </xf>
    <xf numFmtId="2" fontId="6" fillId="0" borderId="0" xfId="0" applyNumberFormat="1" applyFont="1" applyAlignment="1">
      <alignment vertical="top"/>
    </xf>
    <xf numFmtId="2" fontId="0" fillId="61" borderId="0" xfId="0" applyNumberFormat="1" applyFill="1" applyAlignment="1">
      <alignment vertical="top"/>
    </xf>
    <xf numFmtId="2" fontId="0" fillId="62" borderId="0" xfId="0" applyNumberFormat="1" applyFill="1" applyAlignment="1">
      <alignment vertical="top"/>
    </xf>
    <xf numFmtId="2" fontId="6" fillId="0" borderId="0" xfId="0" applyNumberFormat="1" applyFont="1" applyFill="1" applyAlignment="1">
      <alignment vertical="top"/>
    </xf>
    <xf numFmtId="0" fontId="11" fillId="0" borderId="0" xfId="196" applyFont="1">
      <alignment/>
      <protection/>
    </xf>
    <xf numFmtId="2" fontId="91" fillId="0" borderId="0" xfId="0" applyNumberFormat="1" applyFont="1" applyAlignment="1">
      <alignment vertical="top"/>
    </xf>
    <xf numFmtId="2" fontId="92" fillId="0" borderId="0" xfId="0" applyNumberFormat="1" applyFont="1" applyAlignment="1">
      <alignment vertical="top"/>
    </xf>
    <xf numFmtId="49" fontId="92" fillId="0" borderId="0" xfId="0" applyNumberFormat="1" applyFont="1" applyAlignment="1">
      <alignment vertical="top"/>
    </xf>
    <xf numFmtId="184" fontId="92" fillId="0" borderId="0" xfId="0" applyNumberFormat="1" applyFont="1" applyAlignment="1">
      <alignment vertical="top"/>
    </xf>
    <xf numFmtId="0" fontId="92" fillId="0" borderId="0" xfId="0" applyNumberFormat="1" applyFont="1" applyAlignment="1">
      <alignment vertical="top"/>
    </xf>
    <xf numFmtId="0" fontId="13" fillId="0" borderId="30" xfId="173" applyFont="1" applyBorder="1">
      <alignment horizontal="center" vertical="center" wrapText="1"/>
      <protection/>
    </xf>
    <xf numFmtId="0" fontId="13" fillId="64" borderId="30" xfId="173" applyFont="1" applyFill="1" applyBorder="1">
      <alignment horizontal="center" vertical="center" wrapText="1"/>
      <protection/>
    </xf>
    <xf numFmtId="0" fontId="13" fillId="64" borderId="25" xfId="173" applyFont="1" applyFill="1" applyBorder="1">
      <alignment horizontal="center" vertical="center" wrapText="1"/>
      <protection/>
    </xf>
    <xf numFmtId="0" fontId="13" fillId="64" borderId="27" xfId="173" applyFont="1" applyFill="1" applyBorder="1">
      <alignment horizontal="center" vertical="center" wrapText="1"/>
      <protection/>
    </xf>
    <xf numFmtId="2" fontId="6" fillId="64" borderId="30" xfId="220" applyNumberFormat="1" applyFont="1" applyFill="1" applyBorder="1" applyAlignment="1">
      <alignment horizontal="right" vertical="center"/>
      <protection/>
    </xf>
    <xf numFmtId="2" fontId="6" fillId="64" borderId="25" xfId="220" applyNumberFormat="1" applyFont="1" applyFill="1" applyBorder="1" applyAlignment="1">
      <alignment horizontal="right" vertical="center"/>
      <protection/>
    </xf>
    <xf numFmtId="182" fontId="6" fillId="64" borderId="25" xfId="220" applyNumberFormat="1" applyFont="1" applyFill="1" applyBorder="1" applyAlignment="1">
      <alignment horizontal="right" vertical="center"/>
      <protection/>
    </xf>
    <xf numFmtId="182" fontId="6" fillId="64" borderId="27" xfId="220" applyNumberFormat="1" applyFont="1" applyFill="1" applyBorder="1" applyAlignment="1">
      <alignment horizontal="right" vertical="center"/>
      <protection/>
    </xf>
    <xf numFmtId="186" fontId="6" fillId="64" borderId="30" xfId="220" applyNumberFormat="1" applyFont="1" applyFill="1" applyBorder="1" applyAlignment="1">
      <alignment horizontal="right" vertical="center"/>
      <protection/>
    </xf>
    <xf numFmtId="186" fontId="6" fillId="64" borderId="25" xfId="220" applyNumberFormat="1" applyFont="1" applyFill="1" applyBorder="1" applyAlignment="1">
      <alignment horizontal="right" vertical="center"/>
      <protection/>
    </xf>
    <xf numFmtId="186" fontId="6" fillId="64" borderId="30" xfId="0" applyNumberFormat="1" applyFont="1" applyFill="1" applyBorder="1" applyAlignment="1">
      <alignment vertical="center"/>
    </xf>
    <xf numFmtId="186" fontId="6" fillId="64" borderId="25" xfId="0" applyNumberFormat="1" applyFont="1" applyFill="1" applyBorder="1" applyAlignment="1">
      <alignment vertical="center"/>
    </xf>
    <xf numFmtId="182" fontId="6" fillId="64" borderId="25" xfId="0" applyNumberFormat="1" applyFont="1" applyFill="1" applyBorder="1" applyAlignment="1">
      <alignment vertical="center"/>
    </xf>
    <xf numFmtId="186" fontId="6" fillId="64" borderId="27" xfId="0" applyNumberFormat="1" applyFont="1" applyFill="1" applyBorder="1" applyAlignment="1">
      <alignment vertical="center"/>
    </xf>
    <xf numFmtId="186" fontId="6" fillId="64" borderId="30" xfId="0" applyNumberFormat="1" applyFont="1" applyFill="1" applyBorder="1" applyAlignment="1" applyProtection="1">
      <alignment vertical="center"/>
      <protection locked="0"/>
    </xf>
    <xf numFmtId="186" fontId="6" fillId="64" borderId="25" xfId="0" applyNumberFormat="1" applyFont="1" applyFill="1" applyBorder="1" applyAlignment="1" applyProtection="1">
      <alignment vertical="center"/>
      <protection locked="0"/>
    </xf>
    <xf numFmtId="182" fontId="6" fillId="64" borderId="25" xfId="0" applyNumberFormat="1" applyFont="1" applyFill="1" applyBorder="1" applyAlignment="1" applyProtection="1">
      <alignment vertical="center"/>
      <protection locked="0"/>
    </xf>
    <xf numFmtId="186" fontId="6" fillId="64" borderId="27" xfId="0" applyNumberFormat="1" applyFont="1" applyFill="1" applyBorder="1" applyAlignment="1" applyProtection="1">
      <alignment vertical="center"/>
      <protection locked="0"/>
    </xf>
    <xf numFmtId="186" fontId="6" fillId="64" borderId="30" xfId="175" applyNumberFormat="1" applyFont="1" applyFill="1" applyBorder="1" applyAlignment="1" applyProtection="1">
      <alignment horizontal="right" vertical="center"/>
      <protection locked="0"/>
    </xf>
    <xf numFmtId="186" fontId="6" fillId="64" borderId="25" xfId="175" applyNumberFormat="1" applyFont="1" applyFill="1" applyBorder="1" applyAlignment="1" applyProtection="1">
      <alignment horizontal="right" vertical="center"/>
      <protection locked="0"/>
    </xf>
    <xf numFmtId="182" fontId="6" fillId="64" borderId="25" xfId="175" applyNumberFormat="1" applyFont="1" applyFill="1" applyBorder="1" applyAlignment="1" applyProtection="1">
      <alignment horizontal="right" vertical="center"/>
      <protection locked="0"/>
    </xf>
    <xf numFmtId="2" fontId="6" fillId="64" borderId="27" xfId="175" applyNumberFormat="1" applyFont="1" applyFill="1" applyBorder="1" applyAlignment="1" applyProtection="1">
      <alignment horizontal="right" vertical="center"/>
      <protection locked="0"/>
    </xf>
    <xf numFmtId="186" fontId="6" fillId="64" borderId="27" xfId="175" applyNumberFormat="1" applyFont="1" applyFill="1" applyBorder="1" applyAlignment="1" applyProtection="1">
      <alignment horizontal="right" vertical="center"/>
      <protection locked="0"/>
    </xf>
    <xf numFmtId="186" fontId="6" fillId="64" borderId="31" xfId="175" applyNumberFormat="1" applyFont="1" applyFill="1" applyBorder="1" applyAlignment="1" applyProtection="1">
      <alignment horizontal="right" vertical="center"/>
      <protection locked="0"/>
    </xf>
    <xf numFmtId="186" fontId="6" fillId="64" borderId="32" xfId="175" applyNumberFormat="1" applyFont="1" applyFill="1" applyBorder="1" applyAlignment="1" applyProtection="1">
      <alignment horizontal="right" vertical="center"/>
      <protection locked="0"/>
    </xf>
    <xf numFmtId="186" fontId="13" fillId="64" borderId="25" xfId="175" applyNumberFormat="1" applyFont="1" applyFill="1" applyBorder="1" applyAlignment="1" applyProtection="1">
      <alignment horizontal="right" vertical="center"/>
      <protection locked="0"/>
    </xf>
    <xf numFmtId="2" fontId="13" fillId="64" borderId="30" xfId="220" applyNumberFormat="1" applyFont="1" applyFill="1" applyBorder="1" applyAlignment="1">
      <alignment horizontal="right" vertical="center"/>
      <protection/>
    </xf>
    <xf numFmtId="186" fontId="6" fillId="64" borderId="31" xfId="220" applyNumberFormat="1" applyFont="1" applyFill="1" applyBorder="1" applyAlignment="1">
      <alignment horizontal="right" vertical="center"/>
      <protection/>
    </xf>
    <xf numFmtId="4" fontId="6" fillId="64" borderId="30" xfId="220" applyNumberFormat="1" applyFont="1" applyFill="1" applyBorder="1" applyAlignment="1">
      <alignment horizontal="right" vertical="center"/>
      <protection/>
    </xf>
    <xf numFmtId="186" fontId="6" fillId="64" borderId="32" xfId="0" applyNumberFormat="1" applyFont="1" applyFill="1" applyBorder="1" applyAlignment="1">
      <alignment vertical="center"/>
    </xf>
    <xf numFmtId="4" fontId="13" fillId="64" borderId="30" xfId="220" applyNumberFormat="1" applyFont="1" applyFill="1" applyBorder="1" applyAlignment="1">
      <alignment horizontal="right" vertical="center"/>
      <protection/>
    </xf>
    <xf numFmtId="2" fontId="6" fillId="64" borderId="30" xfId="0" applyNumberFormat="1" applyFont="1" applyFill="1" applyBorder="1" applyAlignment="1">
      <alignment vertical="center"/>
    </xf>
    <xf numFmtId="2" fontId="6" fillId="64" borderId="25" xfId="0" applyNumberFormat="1" applyFont="1" applyFill="1" applyBorder="1" applyAlignment="1">
      <alignment vertical="center"/>
    </xf>
    <xf numFmtId="182" fontId="6" fillId="64" borderId="32" xfId="0" applyNumberFormat="1" applyFont="1" applyFill="1" applyBorder="1" applyAlignment="1">
      <alignment vertical="center"/>
    </xf>
    <xf numFmtId="2" fontId="6" fillId="64" borderId="27" xfId="0" applyNumberFormat="1" applyFont="1" applyFill="1" applyBorder="1" applyAlignment="1">
      <alignment vertical="center"/>
    </xf>
    <xf numFmtId="182" fontId="6" fillId="64" borderId="27" xfId="0" applyNumberFormat="1" applyFont="1" applyFill="1" applyBorder="1" applyAlignment="1">
      <alignment vertical="center"/>
    </xf>
    <xf numFmtId="182" fontId="6" fillId="64" borderId="30" xfId="220" applyNumberFormat="1" applyFont="1" applyFill="1" applyBorder="1" applyAlignment="1">
      <alignment horizontal="right" vertical="center"/>
      <protection/>
    </xf>
    <xf numFmtId="186" fontId="6" fillId="64" borderId="33" xfId="215" applyNumberFormat="1" applyFont="1" applyFill="1" applyBorder="1" applyAlignment="1">
      <alignment vertical="center"/>
    </xf>
    <xf numFmtId="186" fontId="13" fillId="64" borderId="33" xfId="215" applyNumberFormat="1" applyFont="1" applyFill="1" applyBorder="1" applyAlignment="1">
      <alignment vertical="center"/>
    </xf>
    <xf numFmtId="186" fontId="13" fillId="64" borderId="29" xfId="215" applyNumberFormat="1" applyFont="1" applyFill="1" applyBorder="1" applyAlignment="1">
      <alignment vertical="center"/>
    </xf>
    <xf numFmtId="182" fontId="6" fillId="64" borderId="30" xfId="0" applyNumberFormat="1" applyFont="1" applyFill="1" applyBorder="1" applyAlignment="1">
      <alignment vertical="center"/>
    </xf>
    <xf numFmtId="186" fontId="6" fillId="64" borderId="30" xfId="197" applyNumberFormat="1" applyFont="1" applyFill="1" applyBorder="1" applyAlignment="1">
      <alignment vertical="top"/>
      <protection/>
    </xf>
    <xf numFmtId="186" fontId="6" fillId="64" borderId="29" xfId="197" applyNumberFormat="1" applyFont="1" applyFill="1" applyBorder="1" applyAlignment="1">
      <alignment vertical="top"/>
      <protection/>
    </xf>
    <xf numFmtId="49" fontId="6" fillId="0" borderId="29" xfId="0" applyNumberFormat="1" applyFont="1" applyBorder="1" applyAlignment="1">
      <alignment vertical="top" wrapText="1"/>
    </xf>
    <xf numFmtId="186" fontId="6" fillId="64" borderId="32" xfId="197" applyNumberFormat="1" applyFont="1" applyFill="1" applyBorder="1" applyAlignment="1">
      <alignment vertical="top"/>
      <protection/>
    </xf>
    <xf numFmtId="2" fontId="6" fillId="64" borderId="34" xfId="197" applyNumberFormat="1" applyFont="1" applyFill="1" applyBorder="1" applyAlignment="1">
      <alignment vertical="top"/>
      <protection/>
    </xf>
    <xf numFmtId="0" fontId="93" fillId="0" borderId="19" xfId="0" applyFont="1" applyFill="1" applyBorder="1" applyAlignment="1">
      <alignment horizontal="left" vertical="center"/>
    </xf>
    <xf numFmtId="0" fontId="15" fillId="0" borderId="19" xfId="173" applyFont="1" applyBorder="1">
      <alignment horizontal="center" vertical="center" wrapText="1"/>
      <protection/>
    </xf>
    <xf numFmtId="2" fontId="6" fillId="0" borderId="19" xfId="197" applyNumberFormat="1" applyFont="1" applyBorder="1" applyAlignment="1">
      <alignment vertical="top"/>
      <protection/>
    </xf>
    <xf numFmtId="2" fontId="1" fillId="0" borderId="19" xfId="220" applyNumberFormat="1" applyFont="1" applyFill="1" applyBorder="1" applyAlignment="1">
      <alignment horizontal="right" vertical="top"/>
      <protection/>
    </xf>
    <xf numFmtId="2" fontId="1" fillId="0" borderId="19" xfId="0" applyNumberFormat="1" applyFont="1" applyFill="1" applyBorder="1" applyAlignment="1">
      <alignment vertical="top"/>
    </xf>
    <xf numFmtId="2" fontId="1" fillId="0" borderId="19" xfId="0" applyNumberFormat="1" applyFont="1" applyFill="1" applyBorder="1" applyAlignment="1" applyProtection="1">
      <alignment vertical="top"/>
      <protection locked="0"/>
    </xf>
    <xf numFmtId="2" fontId="1" fillId="0" borderId="19" xfId="175" applyNumberFormat="1" applyFont="1" applyFill="1" applyBorder="1" applyAlignment="1" applyProtection="1">
      <alignment horizontal="right" vertical="top"/>
      <protection locked="0"/>
    </xf>
    <xf numFmtId="2" fontId="6" fillId="64" borderId="19" xfId="197" applyNumberFormat="1" applyFont="1" applyFill="1" applyBorder="1" applyAlignment="1">
      <alignment vertical="top"/>
      <protection/>
    </xf>
    <xf numFmtId="2" fontId="6" fillId="0" borderId="19" xfId="175" applyNumberFormat="1" applyFont="1" applyFill="1" applyBorder="1" applyAlignment="1" applyProtection="1">
      <alignment horizontal="right" vertical="top"/>
      <protection locked="0"/>
    </xf>
    <xf numFmtId="2" fontId="6" fillId="12" borderId="19" xfId="197" applyNumberFormat="1" applyFont="1" applyFill="1" applyBorder="1" applyAlignment="1">
      <alignment vertical="top"/>
      <protection/>
    </xf>
    <xf numFmtId="2" fontId="6" fillId="0" borderId="19" xfId="0" applyNumberFormat="1" applyFont="1" applyBorder="1" applyAlignment="1">
      <alignment vertical="top"/>
    </xf>
    <xf numFmtId="2" fontId="6" fillId="0" borderId="19" xfId="220" applyNumberFormat="1" applyFont="1" applyFill="1" applyBorder="1" applyAlignment="1">
      <alignment horizontal="right" vertical="top"/>
      <protection/>
    </xf>
    <xf numFmtId="0" fontId="15" fillId="0" borderId="19" xfId="173" applyFont="1" applyBorder="1" applyAlignment="1">
      <alignment horizontal="center" vertical="center" wrapText="1"/>
      <protection/>
    </xf>
    <xf numFmtId="49" fontId="15" fillId="0" borderId="19" xfId="0" applyNumberFormat="1" applyFont="1" applyBorder="1" applyAlignment="1">
      <alignment vertical="top" wrapText="1"/>
    </xf>
    <xf numFmtId="49" fontId="1" fillId="0" borderId="19" xfId="0" applyNumberFormat="1" applyFont="1" applyBorder="1" applyAlignment="1">
      <alignment vertical="top" wrapText="1"/>
    </xf>
    <xf numFmtId="49" fontId="15" fillId="12" borderId="19" xfId="0" applyNumberFormat="1" applyFont="1" applyFill="1" applyBorder="1" applyAlignment="1">
      <alignment vertical="top" wrapText="1"/>
    </xf>
    <xf numFmtId="49" fontId="1" fillId="12" borderId="19" xfId="0" applyNumberFormat="1" applyFont="1" applyFill="1" applyBorder="1" applyAlignment="1">
      <alignment vertical="top" wrapText="1"/>
    </xf>
    <xf numFmtId="0" fontId="15" fillId="0" borderId="35" xfId="173" applyFont="1" applyBorder="1">
      <alignment horizontal="center" vertical="center" wrapText="1"/>
      <protection/>
    </xf>
    <xf numFmtId="0" fontId="15" fillId="0" borderId="34" xfId="173" applyFont="1" applyBorder="1">
      <alignment horizontal="center" vertical="center" wrapText="1"/>
      <protection/>
    </xf>
    <xf numFmtId="49" fontId="15" fillId="0" borderId="35" xfId="0" applyNumberFormat="1" applyFont="1" applyBorder="1" applyAlignment="1">
      <alignment vertical="top"/>
    </xf>
    <xf numFmtId="2" fontId="6" fillId="0" borderId="34" xfId="197" applyNumberFormat="1" applyFont="1" applyBorder="1" applyAlignment="1">
      <alignment vertical="top"/>
      <protection/>
    </xf>
    <xf numFmtId="49" fontId="1" fillId="0" borderId="35" xfId="0" applyNumberFormat="1" applyFont="1" applyBorder="1" applyAlignment="1">
      <alignment vertical="top"/>
    </xf>
    <xf numFmtId="2" fontId="1" fillId="0" borderId="34" xfId="0" applyNumberFormat="1" applyFont="1" applyFill="1" applyBorder="1" applyAlignment="1">
      <alignment vertical="top"/>
    </xf>
    <xf numFmtId="2" fontId="1" fillId="0" borderId="34" xfId="0" applyNumberFormat="1" applyFont="1" applyFill="1" applyBorder="1" applyAlignment="1" applyProtection="1">
      <alignment vertical="top"/>
      <protection locked="0"/>
    </xf>
    <xf numFmtId="2" fontId="1" fillId="0" borderId="34" xfId="175" applyNumberFormat="1" applyFont="1" applyFill="1" applyBorder="1" applyAlignment="1" applyProtection="1">
      <alignment horizontal="right" vertical="top"/>
      <protection locked="0"/>
    </xf>
    <xf numFmtId="49" fontId="15" fillId="12" borderId="35" xfId="0" applyNumberFormat="1" applyFont="1" applyFill="1" applyBorder="1" applyAlignment="1">
      <alignment vertical="top"/>
    </xf>
    <xf numFmtId="2" fontId="6" fillId="12" borderId="34" xfId="197" applyNumberFormat="1" applyFont="1" applyFill="1" applyBorder="1" applyAlignment="1">
      <alignment vertical="top"/>
      <protection/>
    </xf>
    <xf numFmtId="49" fontId="1" fillId="12" borderId="35" xfId="0" applyNumberFormat="1" applyFont="1" applyFill="1" applyBorder="1" applyAlignment="1">
      <alignment vertical="top"/>
    </xf>
    <xf numFmtId="2" fontId="6" fillId="0" borderId="34" xfId="175" applyNumberFormat="1" applyFont="1" applyFill="1" applyBorder="1" applyAlignment="1" applyProtection="1">
      <alignment horizontal="right" vertical="top"/>
      <protection locked="0"/>
    </xf>
    <xf numFmtId="49" fontId="1" fillId="12" borderId="36" xfId="0" applyNumberFormat="1" applyFont="1" applyFill="1" applyBorder="1" applyAlignment="1">
      <alignment vertical="top"/>
    </xf>
    <xf numFmtId="49" fontId="1" fillId="12" borderId="37" xfId="0" applyNumberFormat="1" applyFont="1" applyFill="1" applyBorder="1" applyAlignment="1">
      <alignment vertical="top" wrapText="1"/>
    </xf>
    <xf numFmtId="2" fontId="1" fillId="12" borderId="37" xfId="215" applyNumberFormat="1" applyFont="1" applyFill="1" applyBorder="1" applyAlignment="1">
      <alignment vertical="top"/>
    </xf>
    <xf numFmtId="2" fontId="1" fillId="8" borderId="37" xfId="215" applyNumberFormat="1" applyFont="1" applyFill="1" applyBorder="1" applyAlignment="1">
      <alignment vertical="top"/>
    </xf>
    <xf numFmtId="2" fontId="1" fillId="12" borderId="38" xfId="215" applyNumberFormat="1" applyFont="1" applyFill="1" applyBorder="1" applyAlignment="1">
      <alignment vertical="top"/>
    </xf>
    <xf numFmtId="2" fontId="6" fillId="64" borderId="31" xfId="220" applyNumberFormat="1" applyFont="1" applyFill="1" applyBorder="1" applyAlignment="1">
      <alignment horizontal="right" vertical="center"/>
      <protection/>
    </xf>
    <xf numFmtId="2" fontId="6" fillId="64" borderId="32" xfId="220" applyNumberFormat="1" applyFont="1" applyFill="1" applyBorder="1" applyAlignment="1">
      <alignment horizontal="right" vertical="center"/>
      <protection/>
    </xf>
    <xf numFmtId="0" fontId="8" fillId="0" borderId="0" xfId="0" applyNumberFormat="1" applyFont="1" applyFill="1" applyAlignment="1">
      <alignment vertical="top"/>
    </xf>
    <xf numFmtId="0" fontId="8" fillId="0" borderId="0" xfId="0" applyNumberFormat="1" applyFont="1" applyFill="1" applyAlignment="1">
      <alignment vertical="top" wrapText="1"/>
    </xf>
    <xf numFmtId="2" fontId="8" fillId="0" borderId="0" xfId="0" applyNumberFormat="1" applyFont="1" applyFill="1" applyAlignment="1">
      <alignment vertical="top"/>
    </xf>
    <xf numFmtId="49" fontId="1" fillId="0" borderId="19" xfId="0" applyNumberFormat="1" applyFont="1" applyBorder="1" applyAlignment="1">
      <alignment horizontal="center" vertical="top" wrapText="1"/>
    </xf>
    <xf numFmtId="182" fontId="6" fillId="64" borderId="39" xfId="215" applyNumberFormat="1" applyFont="1" applyFill="1" applyBorder="1" applyAlignment="1">
      <alignment vertical="center"/>
    </xf>
    <xf numFmtId="0" fontId="15" fillId="0" borderId="40" xfId="173" applyFont="1" applyBorder="1" applyAlignment="1">
      <alignment horizontal="center" vertical="center" wrapText="1"/>
      <protection/>
    </xf>
    <xf numFmtId="0" fontId="15" fillId="0" borderId="19" xfId="173" applyFont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15" fillId="0" borderId="40" xfId="173" applyFont="1" applyBorder="1">
      <alignment horizontal="center" vertical="center" wrapText="1"/>
      <protection/>
    </xf>
    <xf numFmtId="0" fontId="15" fillId="0" borderId="41" xfId="173" applyFont="1" applyBorder="1">
      <alignment horizontal="center" vertical="center" wrapText="1"/>
      <protection/>
    </xf>
    <xf numFmtId="0" fontId="11" fillId="0" borderId="0" xfId="196" applyFont="1" applyAlignment="1">
      <alignment horizontal="center" wrapText="1"/>
      <protection/>
    </xf>
    <xf numFmtId="0" fontId="14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7" fillId="0" borderId="0" xfId="168" applyFont="1" applyAlignment="1">
      <alignment horizontal="center" vertical="center" wrapText="1"/>
      <protection/>
    </xf>
    <xf numFmtId="0" fontId="15" fillId="0" borderId="24" xfId="173" applyFont="1" applyBorder="1">
      <alignment horizontal="center" vertical="center" wrapText="1"/>
      <protection/>
    </xf>
    <xf numFmtId="0" fontId="15" fillId="0" borderId="35" xfId="173" applyFont="1" applyBorder="1">
      <alignment horizontal="center" vertical="center" wrapText="1"/>
      <protection/>
    </xf>
    <xf numFmtId="0" fontId="13" fillId="0" borderId="42" xfId="173" applyFont="1" applyBorder="1">
      <alignment horizontal="center" vertical="center" wrapText="1"/>
      <protection/>
    </xf>
    <xf numFmtId="0" fontId="13" fillId="0" borderId="26" xfId="173" applyFont="1" applyBorder="1">
      <alignment horizontal="center" vertical="center" wrapText="1"/>
      <protection/>
    </xf>
    <xf numFmtId="0" fontId="13" fillId="0" borderId="43" xfId="173" applyFont="1" applyBorder="1" applyAlignment="1">
      <alignment horizontal="center" vertical="center" wrapText="1"/>
      <protection/>
    </xf>
    <xf numFmtId="0" fontId="13" fillId="0" borderId="25" xfId="173" applyFont="1" applyBorder="1" applyAlignment="1">
      <alignment horizontal="center" vertical="center" wrapText="1"/>
      <protection/>
    </xf>
    <xf numFmtId="0" fontId="13" fillId="0" borderId="44" xfId="173" applyFont="1" applyBorder="1">
      <alignment horizontal="center" vertical="center" wrapText="1"/>
      <protection/>
    </xf>
    <xf numFmtId="0" fontId="13" fillId="0" borderId="45" xfId="173" applyFont="1" applyBorder="1">
      <alignment horizontal="center" vertical="center" wrapText="1"/>
      <protection/>
    </xf>
  </cellXfs>
  <cellStyles count="210">
    <cellStyle name="Normal" xfId="0"/>
    <cellStyle name=" 1" xfId="15"/>
    <cellStyle name=" 1 2" xfId="16"/>
    <cellStyle name=" 1_Stage1" xfId="17"/>
    <cellStyle name="%_Inputs Co" xfId="18"/>
    <cellStyle name="_Model_RAB Мой_PR.PROG.WARM.NOTCOMBI.2012.2.16_v1.4(04.04.11) " xfId="19"/>
    <cellStyle name="_Model_RAB Мой_Книга2_PR.PROG.WARM.NOTCOMBI.2012.2.16_v1.4(04.04.11) " xfId="20"/>
    <cellStyle name="_Model_RAB_MRSK_svod" xfId="21"/>
    <cellStyle name="_Model_RAB_MRSK_svod_PR.PROG.WARM.NOTCOMBI.2012.2.16_v1.4(04.04.11) " xfId="22"/>
    <cellStyle name="_Model_RAB_MRSK_svod_Книга2_PR.PROG.WARM.NOTCOMBI.2012.2.16_v1.4(04.04.11) " xfId="23"/>
    <cellStyle name="_МОДЕЛЬ_1 (2)_PR.PROG.WARM.NOTCOMBI.2012.2.16_v1.4(04.04.11) " xfId="24"/>
    <cellStyle name="_МОДЕЛЬ_1 (2)_Книга2_PR.PROG.WARM.NOTCOMBI.2012.2.16_v1.4(04.04.11) " xfId="25"/>
    <cellStyle name="_пр 5 тариф RAB_PR.PROG.WARM.NOTCOMBI.2012.2.16_v1.4(04.04.11) " xfId="26"/>
    <cellStyle name="_пр 5 тариф RAB_Книга2_PR.PROG.WARM.NOTCOMBI.2012.2.16_v1.4(04.04.11) " xfId="27"/>
    <cellStyle name="_Расчет RAB_22072008_PR.PROG.WARM.NOTCOMBI.2012.2.16_v1.4(04.04.11) " xfId="28"/>
    <cellStyle name="_Расчет RAB_22072008_Книга2_PR.PROG.WARM.NOTCOMBI.2012.2.16_v1.4(04.04.11) " xfId="29"/>
    <cellStyle name="_Расчет RAB_Лен и МОЭСК_с 2010 года_14.04.2009_со сглаж_version 3.0_без ФСК_PR.PROG.WARM.NOTCOMBI.2012.2.16_v1.4(04.04.11) " xfId="30"/>
    <cellStyle name="_Расчет RAB_Лен и МОЭСК_с 2010 года_14.04.2009_со сглаж_version 3.0_без ФСК_Книга2_PR.PROG.WARM.NOTCOMBI.2012.2.16_v1.4(04.04.11) " xfId="31"/>
    <cellStyle name="_таблицы для расчетов28-04-08_2006-2009_прибыль корр_по ИА" xfId="32"/>
    <cellStyle name="_таблицы для расчетов28-04-08_2006-2009с ИА" xfId="33"/>
    <cellStyle name="20% - Accent1" xfId="34"/>
    <cellStyle name="20% - Accent2" xfId="35"/>
    <cellStyle name="20% - Accent3" xfId="36"/>
    <cellStyle name="20% - Accent4" xfId="37"/>
    <cellStyle name="20% - Accent5" xfId="38"/>
    <cellStyle name="20% - Accent6" xfId="39"/>
    <cellStyle name="20% — акцент1" xfId="40"/>
    <cellStyle name="20% — акцент2" xfId="41"/>
    <cellStyle name="20% — акцент3" xfId="42"/>
    <cellStyle name="20% — акцент4" xfId="43"/>
    <cellStyle name="20% — акцент5" xfId="44"/>
    <cellStyle name="20% — акцент6" xfId="45"/>
    <cellStyle name="40% - Accent1" xfId="46"/>
    <cellStyle name="40% - Accent2" xfId="47"/>
    <cellStyle name="40% - Accent3" xfId="48"/>
    <cellStyle name="40% - Accent4" xfId="49"/>
    <cellStyle name="40% - Accent5" xfId="50"/>
    <cellStyle name="40% - Accent6" xfId="51"/>
    <cellStyle name="40% — акцент1" xfId="52"/>
    <cellStyle name="40% — акцент2" xfId="53"/>
    <cellStyle name="40% — акцент3" xfId="54"/>
    <cellStyle name="40% — акцент4" xfId="55"/>
    <cellStyle name="40% — акцент5" xfId="56"/>
    <cellStyle name="40% — акцент6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0% — акцент1" xfId="64"/>
    <cellStyle name="60% — акцент2" xfId="65"/>
    <cellStyle name="60% — акцент3" xfId="66"/>
    <cellStyle name="60% — акцент4" xfId="67"/>
    <cellStyle name="60% — акцент5" xfId="68"/>
    <cellStyle name="60% — акцент6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Bad" xfId="76"/>
    <cellStyle name="Calculation" xfId="77"/>
    <cellStyle name="Cells 2" xfId="78"/>
    <cellStyle name="Check Cell" xfId="79"/>
    <cellStyle name="Comma [0]_laroux" xfId="80"/>
    <cellStyle name="Comma_laroux" xfId="81"/>
    <cellStyle name="Currency [0]" xfId="82"/>
    <cellStyle name="Currency_laroux" xfId="83"/>
    <cellStyle name="Currency2" xfId="84"/>
    <cellStyle name="Dates" xfId="85"/>
    <cellStyle name="E-mail" xfId="86"/>
    <cellStyle name="Explanatory Text" xfId="87"/>
    <cellStyle name="Followed Hyperlink" xfId="88"/>
    <cellStyle name="Good" xfId="89"/>
    <cellStyle name="Header 3" xfId="90"/>
    <cellStyle name="Heading" xfId="91"/>
    <cellStyle name="Heading 1" xfId="92"/>
    <cellStyle name="Heading 2" xfId="93"/>
    <cellStyle name="Heading 3" xfId="94"/>
    <cellStyle name="Heading 4" xfId="95"/>
    <cellStyle name="Heading2" xfId="96"/>
    <cellStyle name="Hyperlink" xfId="97"/>
    <cellStyle name="Input" xfId="98"/>
    <cellStyle name="Linked Cell" xfId="99"/>
    <cellStyle name="Neutral" xfId="100"/>
    <cellStyle name="normal" xfId="101"/>
    <cellStyle name="Normal1" xfId="102"/>
    <cellStyle name="Normal2" xfId="103"/>
    <cellStyle name="Note" xfId="104"/>
    <cellStyle name="Output" xfId="105"/>
    <cellStyle name="Percent1" xfId="106"/>
    <cellStyle name="Price_Body" xfId="107"/>
    <cellStyle name="SAPBEXaggData" xfId="108"/>
    <cellStyle name="SAPBEXaggDataEmph" xfId="109"/>
    <cellStyle name="SAPBEXaggItem" xfId="110"/>
    <cellStyle name="SAPBEXaggItemX" xfId="111"/>
    <cellStyle name="SAPBEXchaText" xfId="112"/>
    <cellStyle name="SAPBEXexcBad7" xfId="113"/>
    <cellStyle name="SAPBEXexcBad8" xfId="114"/>
    <cellStyle name="SAPBEXexcBad9" xfId="115"/>
    <cellStyle name="SAPBEXexcCritical4" xfId="116"/>
    <cellStyle name="SAPBEXexcCritical5" xfId="117"/>
    <cellStyle name="SAPBEXexcCritical6" xfId="118"/>
    <cellStyle name="SAPBEXexcGood1" xfId="119"/>
    <cellStyle name="SAPBEXexcGood2" xfId="120"/>
    <cellStyle name="SAPBEXexcGood3" xfId="121"/>
    <cellStyle name="SAPBEXfilterDrill" xfId="122"/>
    <cellStyle name="SAPBEXfilterItem" xfId="123"/>
    <cellStyle name="SAPBEXfilterText" xfId="124"/>
    <cellStyle name="SAPBEXformats" xfId="125"/>
    <cellStyle name="SAPBEXheaderItem" xfId="126"/>
    <cellStyle name="SAPBEXheaderText" xfId="127"/>
    <cellStyle name="SAPBEXHLevel0" xfId="128"/>
    <cellStyle name="SAPBEXHLevel0X" xfId="129"/>
    <cellStyle name="SAPBEXHLevel1" xfId="130"/>
    <cellStyle name="SAPBEXHLevel1X" xfId="131"/>
    <cellStyle name="SAPBEXHLevel2" xfId="132"/>
    <cellStyle name="SAPBEXHLevel2X" xfId="133"/>
    <cellStyle name="SAPBEXHLevel3" xfId="134"/>
    <cellStyle name="SAPBEXHLevel3X" xfId="135"/>
    <cellStyle name="SAPBEXresData" xfId="136"/>
    <cellStyle name="SAPBEXresDataEmph" xfId="137"/>
    <cellStyle name="SAPBEXresItem" xfId="138"/>
    <cellStyle name="SAPBEXresItemX" xfId="139"/>
    <cellStyle name="SAPBEXstdData" xfId="140"/>
    <cellStyle name="SAPBEXstdDataEmph" xfId="141"/>
    <cellStyle name="SAPBEXstdItem" xfId="142"/>
    <cellStyle name="SAPBEXstdItemX" xfId="143"/>
    <cellStyle name="SAPBEXtitle" xfId="144"/>
    <cellStyle name="SAPBEXundefined" xfId="145"/>
    <cellStyle name="Table Heading" xfId="146"/>
    <cellStyle name="Title" xfId="147"/>
    <cellStyle name="Title 4" xfId="148"/>
    <cellStyle name="Total" xfId="149"/>
    <cellStyle name="Warning Text" xfId="150"/>
    <cellStyle name="Акцент1" xfId="151"/>
    <cellStyle name="Акцент2" xfId="152"/>
    <cellStyle name="Акцент3" xfId="153"/>
    <cellStyle name="Акцент4" xfId="154"/>
    <cellStyle name="Акцент5" xfId="155"/>
    <cellStyle name="Акцент6" xfId="156"/>
    <cellStyle name="Беззащитный" xfId="157"/>
    <cellStyle name="Ввод " xfId="158"/>
    <cellStyle name="Ввод  2" xfId="159"/>
    <cellStyle name="Вывод" xfId="160"/>
    <cellStyle name="Вычисление" xfId="161"/>
    <cellStyle name="Hyperlink" xfId="162"/>
    <cellStyle name="Гиперссылка 2" xfId="163"/>
    <cellStyle name="Гиперссылка 2 2 2" xfId="164"/>
    <cellStyle name="Гиперссылка 4 6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Столбца" xfId="173"/>
    <cellStyle name="Защитный" xfId="174"/>
    <cellStyle name="Значение" xfId="175"/>
    <cellStyle name="Итог" xfId="176"/>
    <cellStyle name="Контрольная ячейка" xfId="177"/>
    <cellStyle name="Мои наименования показателей" xfId="178"/>
    <cellStyle name="Мой заголовок" xfId="179"/>
    <cellStyle name="Мой заголовок листа" xfId="180"/>
    <cellStyle name="Название" xfId="181"/>
    <cellStyle name="Нейтральный" xfId="182"/>
    <cellStyle name="Обычный 10" xfId="183"/>
    <cellStyle name="Обычный 11" xfId="184"/>
    <cellStyle name="Обычный 12" xfId="185"/>
    <cellStyle name="Обычный 12 3 2" xfId="186"/>
    <cellStyle name="Обычный 16" xfId="187"/>
    <cellStyle name="Обычный 2" xfId="188"/>
    <cellStyle name="Обычный 2 14" xfId="189"/>
    <cellStyle name="Обычный 2 9" xfId="190"/>
    <cellStyle name="Обычный 2_наш последний RAB (28.09.10)" xfId="191"/>
    <cellStyle name="Обычный 3" xfId="192"/>
    <cellStyle name="Обычный 3 3 2" xfId="193"/>
    <cellStyle name="Обычный 4" xfId="194"/>
    <cellStyle name="Обычный 5" xfId="195"/>
    <cellStyle name="Обычный_methodics230802-pril1-3" xfId="196"/>
    <cellStyle name="Обычный_methodics230802-pril1-3 2" xfId="197"/>
    <cellStyle name="Обычный_Приложение №16" xfId="198"/>
    <cellStyle name="Followed Hyperlink" xfId="199"/>
    <cellStyle name="Плохой" xfId="200"/>
    <cellStyle name="Пояснение" xfId="201"/>
    <cellStyle name="Примечание" xfId="202"/>
    <cellStyle name="Percent" xfId="203"/>
    <cellStyle name="Процентный 2" xfId="204"/>
    <cellStyle name="Процентный 2 2" xfId="205"/>
    <cellStyle name="Процентный 2 3" xfId="206"/>
    <cellStyle name="Процентный 3" xfId="207"/>
    <cellStyle name="Процентный 5 2" xfId="208"/>
    <cellStyle name="Связанная ячейка" xfId="209"/>
    <cellStyle name="Стиль 1" xfId="210"/>
    <cellStyle name="Текст предупреждения" xfId="211"/>
    <cellStyle name="Текстовый" xfId="212"/>
    <cellStyle name="Тысячи [0]_3Com" xfId="213"/>
    <cellStyle name="Тысячи_3Com" xfId="214"/>
    <cellStyle name="Comma" xfId="215"/>
    <cellStyle name="Comma [0]" xfId="216"/>
    <cellStyle name="Финансовый 2" xfId="217"/>
    <cellStyle name="Финансовый 3" xfId="218"/>
    <cellStyle name="Финансовый 3 6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8;&#1069;&#1052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8;&#1069;&#1052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8;&#1069;&#1052;\RAG\&#1058;&#1072;&#1088;&#1080;&#1092;%202009\&#1090;&#1072;&#1073;&#1083;&#1080;&#1094;&#1099;%20&#1076;&#1083;&#1103;%20&#1088;&#1072;&#1089;&#1095;&#1077;&#1090;&#1086;&#1074;28-04-08_2006-2009&#1089;%20&#1048;&#104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53773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04795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GRES.2007.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8;&#1069;&#1052;\Documents%20and%20Settings\pankrashova_en\Local%20Settings\Temporary%20Internet%20Files\Content.IE5\KH2VWXUR\Model_RAB_MRSK_svod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8;&#1069;&#1052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8;&#1069;&#1052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k-cherepanova\&#1090;&#1072;&#1088;&#1080;&#1092;%20&#1087;&#1077;&#1088;&#1077;&#1076;&#1072;&#1095;&#1072;%202010%20&#1075;&#1086;&#1076;\COMMON\JDANOVA\&#1060;&#1054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1;&#1059;&#1043;&#1040;&#1051;&#1058;&#1045;&#1056;&#1048;&#1071;\Desktop\&#1058;&#1072;&#1088;&#1080;&#1092;&#1099;\&#1058;&#1072;&#1088;&#1080;&#1092;&#1099;%20&#1085;&#1072;%20&#1090;&#1077;&#1087;&#1083;&#1086;%202016\pub_307302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1;&#1059;&#1043;&#1040;&#1051;&#1058;&#1045;&#1056;&#1048;&#1071;\Desktop\&#1058;&#1069;&#1052;\&#1056;&#1072;&#1089;&#1095;&#1077;&#1090;%20&#1090;&#1072;&#1088;&#1080;&#1092;&#1072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B-PL\NBPL\_F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8;&#1069;&#1052;\Documents%20and%20Settings\pankrashova_en\Local%20Settings\Temporary%20Internet%20Files\Content.IE5\MFY38D0X\Documents%20and%20Settings\vgrishanov\&#1056;&#1072;&#1073;&#1086;&#1095;&#1080;&#1081;%20&#1089;&#1090;&#1086;&#1083;\proverk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8;&#1069;&#1052;\Users\123\Downloads\&#1054;&#1054;&#1054;%20&#1058;&#1069;&#1052;%20-FORM3.1.2015(v1.0.1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-store\users\Documents%20and%20Settings\vgrishanov\&#1056;&#1072;&#1073;&#1086;&#1095;&#1080;&#1081;%20&#1089;&#1090;&#1086;&#1083;\proverk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-store\users\Documents%20and%20Settings\vgrishanov\&#1056;&#1072;&#1073;&#1086;&#1095;&#1080;&#1081;%20&#1089;&#1090;&#1086;&#1083;\&#1055;&#1083;&#1072;&#1085;%20&#1085;&#1072;%202008-2010(13.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3"/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Классификатор1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2002(v1)"/>
      <sheetName val="ФИНПЛАН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sapactivexlhiddensheet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сходные данные"/>
      <sheetName val="июнь9"/>
      <sheetName val="Лист1"/>
      <sheetName val="Тарифы _ЗН"/>
      <sheetName val="Тарифы _СК"/>
      <sheetName val="Исходные"/>
      <sheetName val="расчет тарифов"/>
      <sheetName val="свод"/>
      <sheetName val="продВ(I)"/>
      <sheetName val="У-Алд_наслегаХранение"/>
      <sheetName val="Номенклатура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</sheetNames>
    <sheetDataSet>
      <sheetData sheetId="0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</sheetNames>
    <sheetDataSet>
      <sheetData sheetId="36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Регионы"/>
      <sheetName val="FES"/>
      <sheetName val="Рейтинг"/>
    </sheetNames>
    <sheetDataSet>
      <sheetData sheetId="0">
        <row r="14">
          <cell r="B14">
            <v>2007</v>
          </cell>
        </row>
        <row r="15">
          <cell r="B15">
            <v>2006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</sheetNames>
    <sheetDataSet>
      <sheetData sheetId="0">
        <row r="16">
          <cell r="B16">
            <v>2005</v>
          </cell>
        </row>
      </sheetData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</sheetNames>
    <sheetDataSet>
      <sheetData sheetId="1">
        <row r="5">
          <cell r="H5">
            <v>0.24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</sheetNames>
    <sheetDataSet>
      <sheetData sheetId="1">
        <row r="5">
          <cell r="H5">
            <v>0.24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2002(v2)"/>
      <sheetName val="Лист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Краткие сведения по организации"/>
      <sheetName val="Содержание"/>
      <sheetName val="Список листов"/>
      <sheetName val="Справочники"/>
      <sheetName val="Надежность"/>
      <sheetName val="План мероприятий"/>
      <sheetName val="Отчет об использовании средств"/>
      <sheetName val="Баланс тепл. энергии"/>
      <sheetName val="Структура пол. отпуска ТЭ"/>
      <sheetName val="Перечень абонентов"/>
      <sheetName val="Расчет покупной ТЭ"/>
      <sheetName val="Расчет эл. энергии"/>
      <sheetName val="Расчет водопотребления"/>
      <sheetName val="Расчет водоотведения"/>
      <sheetName val="Расчет численности и ФОТ"/>
      <sheetName val="Расчет расходов на опл.труда"/>
      <sheetName val="Расчет амортиз. отчисл."/>
      <sheetName val="Справка о сост. основ.фондов"/>
      <sheetName val="Расшифровка по налогам"/>
      <sheetName val="Пусконаладочные работы"/>
      <sheetName val="Общепроиз.расходы (прочие)"/>
      <sheetName val="Общехоз. расходы (прочие)"/>
      <sheetName val="Затраты на ремонт"/>
      <sheetName val="Справка (затраты на ремонт)"/>
      <sheetName val="Расчет балан. прибыли"/>
      <sheetName val="Смета расходов"/>
      <sheetName val="Калькуляция расходов"/>
      <sheetName val="Показатели"/>
      <sheetName val="Проверка"/>
      <sheetName val="Данные для показателей"/>
      <sheetName val="Т27"/>
      <sheetName val="et_union"/>
      <sheetName val="TEHSHEET"/>
      <sheetName val="modClassifierValidate"/>
      <sheetName val="REESTR_ORG"/>
      <sheetName val="REESTR_FILTERED"/>
      <sheetName val="REESTR_MO"/>
      <sheetName val="modCommandButton"/>
      <sheetName val="modDblClick"/>
      <sheetName val="modfrmDateChoose"/>
      <sheetName val="modfrmReestr"/>
      <sheetName val="modHyp"/>
      <sheetName val="modInfo"/>
      <sheetName val="modReestr"/>
      <sheetName val="modServiceModule"/>
      <sheetName val="modWindowClipboard"/>
      <sheetName val="modPROV"/>
      <sheetName val="modChange"/>
      <sheetName val="AllSheetsInThisWorkbook"/>
      <sheetName val="modButtonClick"/>
    </sheetNames>
    <sheetDataSet>
      <sheetData sheetId="3">
        <row r="14">
          <cell r="D14" t="str">
            <v>ООО "Энерготранзит"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3"/>
      <sheetName val="1.3."/>
      <sheetName val="1.4"/>
      <sheetName val="1.4т"/>
      <sheetName val="1.5"/>
      <sheetName val="1.5 (2)"/>
      <sheetName val="1.5мэ"/>
      <sheetName val="1.6"/>
      <sheetName val="1.6т"/>
      <sheetName val="1.30"/>
      <sheetName val="1.15"/>
      <sheetName val="16 (2)"/>
      <sheetName val="1.16"/>
      <sheetName val="1.17"/>
      <sheetName val="1.17.1"/>
      <sheetName val="1.18.2"/>
      <sheetName val="1.20"/>
      <sheetName val="1.20.3"/>
      <sheetName val="1.21.3"/>
      <sheetName val="1.24"/>
      <sheetName val="1.25"/>
      <sheetName val="1.27"/>
      <sheetName val="29"/>
      <sheetName val="2.1"/>
      <sheetName val="2.1."/>
      <sheetName val="2.2"/>
      <sheetName val="НВВ"/>
      <sheetName val="подконтр.-неподконтр."/>
      <sheetName val="Расчет численности"/>
      <sheetName val="Расчет ср.ступени"/>
      <sheetName val="Долгосрочные параметры"/>
      <sheetName val="Тарифы"/>
      <sheetName val="Выпадающие доходы"/>
      <sheetName val="Титулы"/>
      <sheetName val="Лист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Баланс энерги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Баланс энерги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2">
        <row r="5">
          <cell r="G5">
            <v>4551113.38</v>
          </cell>
          <cell r="L5">
            <v>10075324.5272</v>
          </cell>
        </row>
        <row r="6">
          <cell r="G6">
            <v>4521433.4</v>
          </cell>
          <cell r="L6">
            <v>3814916.7737</v>
          </cell>
        </row>
        <row r="7">
          <cell r="G7">
            <v>0</v>
          </cell>
          <cell r="L7">
            <v>4521433.4</v>
          </cell>
        </row>
        <row r="8">
          <cell r="G8">
            <v>0</v>
          </cell>
          <cell r="L8">
            <v>56451.0857</v>
          </cell>
        </row>
        <row r="9">
          <cell r="G9">
            <v>0</v>
          </cell>
        </row>
        <row r="10">
          <cell r="G10">
            <v>4521433.4</v>
          </cell>
        </row>
        <row r="11">
          <cell r="G11">
            <v>0</v>
          </cell>
        </row>
        <row r="12">
          <cell r="L12">
            <v>5501148.3166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10308344.7198</v>
          </cell>
        </row>
        <row r="16">
          <cell r="G16">
            <v>29679.98</v>
          </cell>
          <cell r="L16">
            <v>-873048.6968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267845.4226</v>
          </cell>
          <cell r="L18">
            <v>1093729.4369</v>
          </cell>
        </row>
        <row r="19">
          <cell r="G19">
            <v>645315.342</v>
          </cell>
          <cell r="L19">
            <v>913.1015</v>
          </cell>
        </row>
        <row r="20">
          <cell r="L20">
            <v>4899.0182</v>
          </cell>
        </row>
        <row r="21">
          <cell r="G21">
            <v>2074016.542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</v>
          </cell>
          <cell r="L23">
            <v>0</v>
          </cell>
        </row>
        <row r="24">
          <cell r="G24">
            <v>27925.4454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8656033.2524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8656033.2524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</v>
          </cell>
        </row>
        <row r="41">
          <cell r="G41">
            <v>273188.368</v>
          </cell>
        </row>
        <row r="42">
          <cell r="G42">
            <v>528534.5128</v>
          </cell>
        </row>
        <row r="43">
          <cell r="G43">
            <v>-890756.762</v>
          </cell>
        </row>
        <row r="45">
          <cell r="G45">
            <v>10075324.5272</v>
          </cell>
        </row>
        <row r="47">
          <cell r="G47">
            <v>4899.0182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4885.249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62.9976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</v>
          </cell>
        </row>
        <row r="232">
          <cell r="G232">
            <v>1698.9503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2">
        <row r="7">
          <cell r="F7" t="str">
            <v>Республика Татарстан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</sheetNames>
    <sheetDataSet>
      <sheetData sheetId="2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4885.249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</v>
          </cell>
        </row>
        <row r="232">
          <cell r="G232">
            <v>1698.9503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80"/>
  <sheetViews>
    <sheetView showGridLines="0" zoomScale="96" zoomScaleNormal="96" zoomScaleSheetLayoutView="75" zoomScalePageLayoutView="0" workbookViewId="0" topLeftCell="A1">
      <selection activeCell="D7" sqref="D7"/>
    </sheetView>
  </sheetViews>
  <sheetFormatPr defaultColWidth="9.00390625" defaultRowHeight="12.75"/>
  <cols>
    <col min="1" max="1" width="7.375" style="2" customWidth="1"/>
    <col min="2" max="2" width="49.50390625" style="4" customWidth="1"/>
    <col min="3" max="3" width="11.125" style="4" customWidth="1"/>
    <col min="4" max="4" width="14.50390625" style="2" customWidth="1"/>
    <col min="5" max="5" width="12.625" style="2" customWidth="1"/>
    <col min="6" max="6" width="7.50390625" style="2" customWidth="1"/>
    <col min="7" max="7" width="13.375" style="2" customWidth="1"/>
    <col min="8" max="8" width="14.50390625" style="2" customWidth="1"/>
    <col min="9" max="9" width="17.125" style="60" customWidth="1"/>
    <col min="10" max="16384" width="9.375" style="2" customWidth="1"/>
  </cols>
  <sheetData>
    <row r="1" spans="1:11" ht="24.75" customHeight="1">
      <c r="A1" s="1"/>
      <c r="B1" s="2"/>
      <c r="C1" s="2"/>
      <c r="D1" s="3"/>
      <c r="E1" s="3"/>
      <c r="F1" s="3"/>
      <c r="G1" s="167"/>
      <c r="H1" s="168"/>
      <c r="I1" s="162" t="s">
        <v>22</v>
      </c>
      <c r="J1" s="163"/>
      <c r="K1" s="163"/>
    </row>
    <row r="2" spans="1:8" ht="28.5" customHeight="1">
      <c r="A2" s="169" t="s">
        <v>58</v>
      </c>
      <c r="B2" s="169"/>
      <c r="C2" s="169"/>
      <c r="D2" s="169"/>
      <c r="E2" s="169"/>
      <c r="F2" s="169"/>
      <c r="G2" s="169"/>
      <c r="H2" s="169"/>
    </row>
    <row r="3" ht="13.5" thickBot="1">
      <c r="G3" s="5"/>
    </row>
    <row r="4" spans="1:9" s="6" customFormat="1" ht="26.25" customHeight="1">
      <c r="A4" s="170" t="s">
        <v>23</v>
      </c>
      <c r="B4" s="160" t="s">
        <v>1</v>
      </c>
      <c r="C4" s="160"/>
      <c r="D4" s="164" t="s">
        <v>71</v>
      </c>
      <c r="E4" s="164"/>
      <c r="F4" s="164"/>
      <c r="G4" s="164"/>
      <c r="H4" s="165"/>
      <c r="I4" s="59"/>
    </row>
    <row r="5" spans="1:11" s="6" customFormat="1" ht="12.75">
      <c r="A5" s="171"/>
      <c r="B5" s="161"/>
      <c r="C5" s="161"/>
      <c r="D5" s="120" t="s">
        <v>7</v>
      </c>
      <c r="E5" s="120" t="s">
        <v>16</v>
      </c>
      <c r="F5" s="120" t="s">
        <v>14</v>
      </c>
      <c r="G5" s="120" t="s">
        <v>24</v>
      </c>
      <c r="H5" s="137" t="s">
        <v>17</v>
      </c>
      <c r="I5" s="59"/>
      <c r="K5" s="7"/>
    </row>
    <row r="6" spans="1:11" s="6" customFormat="1" ht="12.75">
      <c r="A6" s="136">
        <v>1</v>
      </c>
      <c r="B6" s="131">
        <v>2</v>
      </c>
      <c r="C6" s="131">
        <v>3</v>
      </c>
      <c r="D6" s="120">
        <v>4</v>
      </c>
      <c r="E6" s="120">
        <v>5</v>
      </c>
      <c r="F6" s="120">
        <v>6</v>
      </c>
      <c r="G6" s="120">
        <v>7</v>
      </c>
      <c r="H6" s="137">
        <v>8</v>
      </c>
      <c r="I6" s="59"/>
      <c r="K6" s="7"/>
    </row>
    <row r="7" spans="1:11" s="6" customFormat="1" ht="20.25" customHeight="1">
      <c r="A7" s="138" t="s">
        <v>2</v>
      </c>
      <c r="B7" s="132" t="s">
        <v>11</v>
      </c>
      <c r="C7" s="133" t="s">
        <v>25</v>
      </c>
      <c r="D7" s="121">
        <f>D14</f>
        <v>90.8439</v>
      </c>
      <c r="E7" s="121">
        <f>E14</f>
        <v>7.892091000000001</v>
      </c>
      <c r="F7" s="122"/>
      <c r="G7" s="121">
        <f>G11+G14</f>
        <v>78.32143599999999</v>
      </c>
      <c r="H7" s="139">
        <f>H13+H14</f>
        <v>56.53215799999998</v>
      </c>
      <c r="I7" s="59"/>
      <c r="K7" s="7"/>
    </row>
    <row r="8" spans="1:11" s="6" customFormat="1" ht="16.5" customHeight="1">
      <c r="A8" s="140" t="s">
        <v>8</v>
      </c>
      <c r="B8" s="133" t="s">
        <v>12</v>
      </c>
      <c r="C8" s="133" t="s">
        <v>25</v>
      </c>
      <c r="D8" s="122">
        <v>0</v>
      </c>
      <c r="E8" s="121">
        <v>0</v>
      </c>
      <c r="F8" s="121"/>
      <c r="G8" s="121">
        <v>0</v>
      </c>
      <c r="H8" s="139">
        <f>H13</f>
        <v>51.90178499999998</v>
      </c>
      <c r="I8" s="59"/>
      <c r="K8" s="7"/>
    </row>
    <row r="9" spans="1:11" s="6" customFormat="1" ht="14.25" customHeight="1">
      <c r="A9" s="140"/>
      <c r="B9" s="133" t="s">
        <v>26</v>
      </c>
      <c r="C9" s="133"/>
      <c r="D9" s="123"/>
      <c r="E9" s="123"/>
      <c r="F9" s="123"/>
      <c r="G9" s="123"/>
      <c r="H9" s="141"/>
      <c r="I9" s="59"/>
      <c r="K9" s="7"/>
    </row>
    <row r="10" spans="1:11" s="6" customFormat="1" ht="14.25" customHeight="1">
      <c r="A10" s="140"/>
      <c r="B10" s="133" t="s">
        <v>27</v>
      </c>
      <c r="C10" s="133" t="s">
        <v>25</v>
      </c>
      <c r="D10" s="123"/>
      <c r="E10" s="124"/>
      <c r="F10" s="124"/>
      <c r="G10" s="124"/>
      <c r="H10" s="142"/>
      <c r="I10" s="59"/>
      <c r="K10" s="7"/>
    </row>
    <row r="11" spans="1:11" s="6" customFormat="1" ht="14.25" customHeight="1">
      <c r="A11" s="140"/>
      <c r="B11" s="133" t="s">
        <v>16</v>
      </c>
      <c r="C11" s="133" t="s">
        <v>25</v>
      </c>
      <c r="D11" s="123"/>
      <c r="E11" s="125"/>
      <c r="F11" s="125"/>
      <c r="G11" s="121"/>
      <c r="H11" s="143"/>
      <c r="I11" s="59"/>
      <c r="K11" s="7"/>
    </row>
    <row r="12" spans="1:11" s="6" customFormat="1" ht="14.25" customHeight="1">
      <c r="A12" s="140"/>
      <c r="B12" s="133" t="s">
        <v>14</v>
      </c>
      <c r="C12" s="133" t="s">
        <v>25</v>
      </c>
      <c r="D12" s="123"/>
      <c r="E12" s="125"/>
      <c r="F12" s="125"/>
      <c r="G12" s="125"/>
      <c r="H12" s="143"/>
      <c r="I12" s="59"/>
      <c r="K12" s="7"/>
    </row>
    <row r="13" spans="1:11" s="6" customFormat="1" ht="14.25" customHeight="1">
      <c r="A13" s="140"/>
      <c r="B13" s="133" t="s">
        <v>24</v>
      </c>
      <c r="C13" s="133" t="s">
        <v>25</v>
      </c>
      <c r="D13" s="123"/>
      <c r="E13" s="125"/>
      <c r="F13" s="125"/>
      <c r="G13" s="125"/>
      <c r="H13" s="118">
        <f>G32</f>
        <v>51.90178499999998</v>
      </c>
      <c r="I13" s="59"/>
      <c r="K13" s="7"/>
    </row>
    <row r="14" spans="1:11" s="6" customFormat="1" ht="14.25" customHeight="1">
      <c r="A14" s="140" t="s">
        <v>9</v>
      </c>
      <c r="B14" s="133" t="s">
        <v>63</v>
      </c>
      <c r="C14" s="133"/>
      <c r="D14" s="123">
        <f>E14+F14+G14+H14</f>
        <v>90.8439</v>
      </c>
      <c r="E14" s="125">
        <f>E15+E17</f>
        <v>7.892091000000001</v>
      </c>
      <c r="F14" s="125">
        <f>F15+F17</f>
        <v>0</v>
      </c>
      <c r="G14" s="125">
        <v>78.32143599999999</v>
      </c>
      <c r="H14" s="118">
        <v>4.630373</v>
      </c>
      <c r="I14" s="59"/>
      <c r="K14" s="7"/>
    </row>
    <row r="15" spans="1:11" s="6" customFormat="1" ht="13.5" customHeight="1">
      <c r="A15" s="140" t="s">
        <v>65</v>
      </c>
      <c r="B15" s="119" t="s">
        <v>64</v>
      </c>
      <c r="C15" s="133"/>
      <c r="D15" s="123">
        <f>E15+F15+G15+H15</f>
        <v>82.226553</v>
      </c>
      <c r="E15" s="121">
        <v>0</v>
      </c>
      <c r="F15" s="125">
        <v>0</v>
      </c>
      <c r="G15" s="125">
        <v>77.59617999999999</v>
      </c>
      <c r="H15" s="139">
        <v>4.630373</v>
      </c>
      <c r="I15" s="59"/>
      <c r="K15" s="7"/>
    </row>
    <row r="16" spans="1:9" s="6" customFormat="1" ht="14.25" customHeight="1">
      <c r="A16" s="140" t="s">
        <v>66</v>
      </c>
      <c r="B16" s="133" t="s">
        <v>70</v>
      </c>
      <c r="C16" s="133" t="s">
        <v>25</v>
      </c>
      <c r="D16" s="123">
        <f>E16+F16+G16+H16</f>
        <v>0.725256</v>
      </c>
      <c r="E16" s="127">
        <v>0</v>
      </c>
      <c r="F16" s="127">
        <v>0</v>
      </c>
      <c r="G16" s="127">
        <v>0.725256</v>
      </c>
      <c r="H16" s="143"/>
      <c r="I16" s="59"/>
    </row>
    <row r="17" spans="1:9" s="6" customFormat="1" ht="14.25" customHeight="1">
      <c r="A17" s="140" t="s">
        <v>67</v>
      </c>
      <c r="B17" s="133" t="s">
        <v>62</v>
      </c>
      <c r="C17" s="133" t="s">
        <v>25</v>
      </c>
      <c r="D17" s="123">
        <f>E17+F17+G17+H17</f>
        <v>7.892091000000001</v>
      </c>
      <c r="E17" s="125">
        <v>7.892091000000001</v>
      </c>
      <c r="F17" s="125">
        <v>0</v>
      </c>
      <c r="G17" s="125">
        <v>0</v>
      </c>
      <c r="H17" s="143">
        <v>0</v>
      </c>
      <c r="I17" s="59"/>
    </row>
    <row r="18" spans="1:9" s="6" customFormat="1" ht="17.25" customHeight="1">
      <c r="A18" s="144" t="s">
        <v>3</v>
      </c>
      <c r="B18" s="134" t="s">
        <v>13</v>
      </c>
      <c r="C18" s="135" t="s">
        <v>25</v>
      </c>
      <c r="D18" s="128">
        <f>E18+G18+H18</f>
        <v>5.527552999999999</v>
      </c>
      <c r="E18" s="128">
        <v>0.477725</v>
      </c>
      <c r="F18" s="128"/>
      <c r="G18" s="128">
        <v>2.571425</v>
      </c>
      <c r="H18" s="145">
        <v>2.4784029999999997</v>
      </c>
      <c r="I18" s="59"/>
    </row>
    <row r="19" spans="1:9" s="6" customFormat="1" ht="17.25" customHeight="1">
      <c r="A19" s="140"/>
      <c r="B19" s="133" t="s">
        <v>68</v>
      </c>
      <c r="C19" s="158" t="s">
        <v>15</v>
      </c>
      <c r="D19" s="121">
        <f>D18/D7*100</f>
        <v>6.084671618017278</v>
      </c>
      <c r="E19" s="121">
        <f>E18/E7*100</f>
        <v>6.053212006805294</v>
      </c>
      <c r="F19" s="121"/>
      <c r="G19" s="126">
        <f>G18/G7*100</f>
        <v>3.283168863247094</v>
      </c>
      <c r="H19" s="118">
        <f>H18/H7*100</f>
        <v>4.384058715749009</v>
      </c>
      <c r="I19" s="59"/>
    </row>
    <row r="20" spans="1:9" s="6" customFormat="1" ht="14.25" customHeight="1">
      <c r="A20" s="140" t="s">
        <v>4</v>
      </c>
      <c r="B20" s="133" t="s">
        <v>33</v>
      </c>
      <c r="C20" s="133" t="s">
        <v>25</v>
      </c>
      <c r="D20" s="122"/>
      <c r="E20" s="125"/>
      <c r="F20" s="125"/>
      <c r="G20" s="125"/>
      <c r="H20" s="143"/>
      <c r="I20" s="59"/>
    </row>
    <row r="21" spans="1:9" s="6" customFormat="1" ht="16.5" customHeight="1">
      <c r="A21" s="138" t="s">
        <v>5</v>
      </c>
      <c r="B21" s="132" t="s">
        <v>34</v>
      </c>
      <c r="C21" s="133" t="s">
        <v>25</v>
      </c>
      <c r="D21" s="121">
        <f>D7-D18</f>
        <v>85.31634700000001</v>
      </c>
      <c r="E21" s="121">
        <v>5.759636</v>
      </c>
      <c r="F21" s="121"/>
      <c r="G21" s="121">
        <f>G7-G18</f>
        <v>75.75001099999999</v>
      </c>
      <c r="H21" s="139">
        <f>H23+H27</f>
        <v>54.053755</v>
      </c>
      <c r="I21" s="59"/>
    </row>
    <row r="22" spans="1:9" s="6" customFormat="1" ht="16.5" customHeight="1">
      <c r="A22" s="146" t="s">
        <v>19</v>
      </c>
      <c r="B22" s="135" t="s">
        <v>35</v>
      </c>
      <c r="C22" s="135" t="s">
        <v>25</v>
      </c>
      <c r="D22" s="128"/>
      <c r="E22" s="128"/>
      <c r="F22" s="128"/>
      <c r="G22" s="128"/>
      <c r="H22" s="145"/>
      <c r="I22" s="59"/>
    </row>
    <row r="23" spans="1:9" s="6" customFormat="1" ht="16.5" customHeight="1">
      <c r="A23" s="146" t="s">
        <v>20</v>
      </c>
      <c r="B23" s="135" t="s">
        <v>36</v>
      </c>
      <c r="C23" s="135" t="s">
        <v>25</v>
      </c>
      <c r="D23" s="128">
        <f>E23+G23+H23</f>
        <v>83.84802400000001</v>
      </c>
      <c r="E23" s="128">
        <v>7.414366</v>
      </c>
      <c r="F23" s="128"/>
      <c r="G23" s="128">
        <v>22.379903000000006</v>
      </c>
      <c r="H23" s="145">
        <v>54.053755</v>
      </c>
      <c r="I23" s="59"/>
    </row>
    <row r="24" spans="1:9" s="6" customFormat="1" ht="1.5" customHeight="1" hidden="1">
      <c r="A24" s="140"/>
      <c r="B24" s="133" t="s">
        <v>37</v>
      </c>
      <c r="C24" s="133"/>
      <c r="D24" s="123"/>
      <c r="E24" s="123">
        <v>0</v>
      </c>
      <c r="F24" s="123">
        <v>0</v>
      </c>
      <c r="G24" s="123"/>
      <c r="H24" s="141"/>
      <c r="I24" s="59"/>
    </row>
    <row r="25" spans="1:9" s="6" customFormat="1" ht="28.5" customHeight="1" hidden="1">
      <c r="A25" s="140" t="s">
        <v>38</v>
      </c>
      <c r="B25" s="133" t="s">
        <v>39</v>
      </c>
      <c r="C25" s="133" t="s">
        <v>25</v>
      </c>
      <c r="D25" s="121">
        <f>E25+G25+H25</f>
        <v>0</v>
      </c>
      <c r="E25" s="121"/>
      <c r="F25" s="127"/>
      <c r="G25" s="127"/>
      <c r="H25" s="139"/>
      <c r="I25" s="59"/>
    </row>
    <row r="26" spans="1:9" s="6" customFormat="1" ht="25.5" customHeight="1" hidden="1">
      <c r="A26" s="140" t="s">
        <v>40</v>
      </c>
      <c r="B26" s="133" t="s">
        <v>41</v>
      </c>
      <c r="C26" s="133" t="s">
        <v>25</v>
      </c>
      <c r="D26" s="129">
        <f>E26+F26+G26+H26</f>
        <v>0</v>
      </c>
      <c r="E26" s="129"/>
      <c r="F26" s="127"/>
      <c r="G26" s="127"/>
      <c r="H26" s="147"/>
      <c r="I26" s="59"/>
    </row>
    <row r="27" spans="1:9" s="8" customFormat="1" ht="14.25" customHeight="1">
      <c r="A27" s="140" t="s">
        <v>21</v>
      </c>
      <c r="B27" s="133" t="s">
        <v>42</v>
      </c>
      <c r="C27" s="133" t="s">
        <v>25</v>
      </c>
      <c r="D27" s="130">
        <f>G27</f>
        <v>1.468323</v>
      </c>
      <c r="E27" s="127"/>
      <c r="F27" s="127"/>
      <c r="G27" s="127">
        <v>1.468323</v>
      </c>
      <c r="H27" s="147"/>
      <c r="I27" s="61"/>
    </row>
    <row r="28" spans="1:9" s="8" customFormat="1" ht="14.25" customHeight="1" hidden="1">
      <c r="A28" s="140"/>
      <c r="B28" s="133" t="s">
        <v>29</v>
      </c>
      <c r="C28" s="133"/>
      <c r="D28" s="130"/>
      <c r="E28" s="127"/>
      <c r="F28" s="127"/>
      <c r="G28" s="127"/>
      <c r="H28" s="147"/>
      <c r="I28" s="61"/>
    </row>
    <row r="29" spans="1:9" s="8" customFormat="1" ht="14.25" customHeight="1" hidden="1">
      <c r="A29" s="140"/>
      <c r="B29" s="133" t="s">
        <v>30</v>
      </c>
      <c r="C29" s="133" t="s">
        <v>25</v>
      </c>
      <c r="D29" s="130">
        <f>G29</f>
        <v>0</v>
      </c>
      <c r="E29" s="127"/>
      <c r="F29" s="127"/>
      <c r="G29" s="127"/>
      <c r="H29" s="147"/>
      <c r="I29" s="61"/>
    </row>
    <row r="30" spans="1:9" s="8" customFormat="1" ht="14.25" customHeight="1" hidden="1">
      <c r="A30" s="140"/>
      <c r="B30" s="133" t="s">
        <v>31</v>
      </c>
      <c r="C30" s="133" t="s">
        <v>25</v>
      </c>
      <c r="D30" s="130"/>
      <c r="E30" s="127"/>
      <c r="F30" s="127"/>
      <c r="G30" s="127"/>
      <c r="H30" s="147"/>
      <c r="I30" s="61"/>
    </row>
    <row r="31" spans="1:9" s="8" customFormat="1" ht="14.25" customHeight="1" hidden="1">
      <c r="A31" s="140"/>
      <c r="B31" s="133" t="s">
        <v>32</v>
      </c>
      <c r="C31" s="133"/>
      <c r="D31" s="130"/>
      <c r="E31" s="127"/>
      <c r="F31" s="127"/>
      <c r="G31" s="127"/>
      <c r="H31" s="147"/>
      <c r="I31" s="61"/>
    </row>
    <row r="32" spans="1:9" s="6" customFormat="1" ht="18" customHeight="1" thickBot="1">
      <c r="A32" s="148" t="s">
        <v>6</v>
      </c>
      <c r="B32" s="149" t="s">
        <v>44</v>
      </c>
      <c r="C32" s="149" t="s">
        <v>25</v>
      </c>
      <c r="D32" s="150">
        <f>D7-D18-D23-D27</f>
        <v>-1.9984014443252818E-15</v>
      </c>
      <c r="E32" s="150">
        <f>E7-E18-E23</f>
        <v>0</v>
      </c>
      <c r="F32" s="150"/>
      <c r="G32" s="151">
        <f>G7-G18-G23-G27</f>
        <v>51.90178499999998</v>
      </c>
      <c r="H32" s="152">
        <f>H7-H18-H21</f>
        <v>0</v>
      </c>
      <c r="I32" s="59"/>
    </row>
    <row r="33" spans="1:9" s="6" customFormat="1" ht="14.25" customHeight="1">
      <c r="A33" s="9"/>
      <c r="B33" s="10"/>
      <c r="C33" s="11"/>
      <c r="D33" s="12"/>
      <c r="E33" s="13"/>
      <c r="F33" s="12"/>
      <c r="G33" s="13"/>
      <c r="H33" s="12"/>
      <c r="I33" s="59"/>
    </row>
    <row r="34" spans="1:9" s="6" customFormat="1" ht="14.25" customHeight="1">
      <c r="A34" s="9"/>
      <c r="B34" s="10"/>
      <c r="C34" s="11"/>
      <c r="D34" s="12"/>
      <c r="E34" s="13"/>
      <c r="F34" s="12"/>
      <c r="G34" s="13"/>
      <c r="H34" s="12"/>
      <c r="I34" s="59"/>
    </row>
    <row r="35" spans="2:9" s="18" customFormat="1" ht="15.75">
      <c r="B35" s="15"/>
      <c r="C35" s="15"/>
      <c r="D35" s="16"/>
      <c r="E35" s="17"/>
      <c r="F35" s="15"/>
      <c r="G35" s="19"/>
      <c r="H35" s="19"/>
      <c r="I35" s="62"/>
    </row>
    <row r="36" spans="2:9" s="18" customFormat="1" ht="15">
      <c r="B36" s="166" t="s">
        <v>60</v>
      </c>
      <c r="C36" s="166"/>
      <c r="D36" s="67"/>
      <c r="E36" s="67"/>
      <c r="F36" s="67"/>
      <c r="G36" s="67"/>
      <c r="H36" s="67"/>
      <c r="I36" s="62"/>
    </row>
    <row r="37" spans="2:9" s="19" customFormat="1" ht="12.75">
      <c r="B37" s="20"/>
      <c r="C37" s="20"/>
      <c r="I37" s="59"/>
    </row>
    <row r="38" spans="2:9" s="21" customFormat="1" ht="9" customHeight="1">
      <c r="B38" s="22"/>
      <c r="C38" s="22"/>
      <c r="I38" s="60"/>
    </row>
    <row r="39" spans="2:9" s="21" customFormat="1" ht="12.75" hidden="1">
      <c r="B39" s="22"/>
      <c r="C39" s="22"/>
      <c r="I39" s="60"/>
    </row>
    <row r="40" spans="2:9" s="21" customFormat="1" ht="12.75">
      <c r="B40" s="22"/>
      <c r="C40" s="22"/>
      <c r="I40" s="60"/>
    </row>
    <row r="41" spans="2:9" s="21" customFormat="1" ht="12.75">
      <c r="B41" s="22"/>
      <c r="C41" s="22"/>
      <c r="I41" s="60"/>
    </row>
    <row r="42" spans="2:9" s="21" customFormat="1" ht="12.75">
      <c r="B42" s="22"/>
      <c r="C42" s="22"/>
      <c r="I42" s="60"/>
    </row>
    <row r="43" spans="2:9" s="21" customFormat="1" ht="12.75">
      <c r="B43" s="22"/>
      <c r="C43" s="22"/>
      <c r="I43" s="60"/>
    </row>
    <row r="44" spans="2:9" s="21" customFormat="1" ht="12.75">
      <c r="B44" s="22"/>
      <c r="C44" s="22"/>
      <c r="I44" s="60"/>
    </row>
    <row r="45" spans="2:9" s="21" customFormat="1" ht="12.75">
      <c r="B45" s="22"/>
      <c r="C45" s="22"/>
      <c r="I45" s="60"/>
    </row>
    <row r="46" spans="2:9" s="21" customFormat="1" ht="12.75">
      <c r="B46" s="22"/>
      <c r="C46" s="22"/>
      <c r="I46" s="60"/>
    </row>
    <row r="47" spans="2:9" s="21" customFormat="1" ht="12.75">
      <c r="B47" s="22"/>
      <c r="C47" s="22"/>
      <c r="I47" s="60"/>
    </row>
    <row r="48" spans="2:9" s="21" customFormat="1" ht="12.75">
      <c r="B48" s="22"/>
      <c r="C48" s="22"/>
      <c r="I48" s="60"/>
    </row>
    <row r="49" spans="2:9" s="21" customFormat="1" ht="12.75">
      <c r="B49" s="22"/>
      <c r="C49" s="22"/>
      <c r="I49" s="60"/>
    </row>
    <row r="50" spans="2:9" s="21" customFormat="1" ht="12.75">
      <c r="B50" s="22"/>
      <c r="C50" s="22"/>
      <c r="I50" s="60"/>
    </row>
    <row r="51" spans="2:9" s="21" customFormat="1" ht="12.75">
      <c r="B51" s="22"/>
      <c r="C51" s="22"/>
      <c r="I51" s="60"/>
    </row>
    <row r="52" spans="2:9" s="21" customFormat="1" ht="12.75">
      <c r="B52" s="22"/>
      <c r="C52" s="22"/>
      <c r="I52" s="60"/>
    </row>
    <row r="53" spans="2:9" s="21" customFormat="1" ht="12.75">
      <c r="B53" s="22"/>
      <c r="C53" s="22"/>
      <c r="I53" s="60"/>
    </row>
    <row r="54" spans="2:9" s="21" customFormat="1" ht="12.75">
      <c r="B54" s="22"/>
      <c r="C54" s="22"/>
      <c r="I54" s="60"/>
    </row>
    <row r="55" spans="2:9" s="21" customFormat="1" ht="12.75">
      <c r="B55" s="22"/>
      <c r="C55" s="22"/>
      <c r="I55" s="60"/>
    </row>
    <row r="56" spans="2:9" s="21" customFormat="1" ht="12.75">
      <c r="B56" s="22"/>
      <c r="C56" s="22"/>
      <c r="I56" s="60"/>
    </row>
    <row r="57" spans="2:9" s="21" customFormat="1" ht="12.75">
      <c r="B57" s="22"/>
      <c r="C57" s="22"/>
      <c r="I57" s="60"/>
    </row>
    <row r="58" spans="2:9" s="21" customFormat="1" ht="12.75">
      <c r="B58" s="22"/>
      <c r="C58" s="22"/>
      <c r="I58" s="60"/>
    </row>
    <row r="59" spans="2:9" s="21" customFormat="1" ht="12.75">
      <c r="B59" s="22"/>
      <c r="C59" s="22"/>
      <c r="I59" s="60"/>
    </row>
    <row r="60" spans="2:9" s="21" customFormat="1" ht="12.75">
      <c r="B60" s="22"/>
      <c r="C60" s="22"/>
      <c r="I60" s="60"/>
    </row>
    <row r="61" spans="2:9" s="21" customFormat="1" ht="12.75">
      <c r="B61" s="22"/>
      <c r="C61" s="22"/>
      <c r="I61" s="60"/>
    </row>
    <row r="62" spans="2:9" s="21" customFormat="1" ht="12.75">
      <c r="B62" s="22"/>
      <c r="C62" s="22"/>
      <c r="I62" s="60"/>
    </row>
    <row r="63" spans="2:9" s="21" customFormat="1" ht="12.75">
      <c r="B63" s="22"/>
      <c r="C63" s="22"/>
      <c r="I63" s="60"/>
    </row>
    <row r="64" spans="2:9" s="21" customFormat="1" ht="12.75">
      <c r="B64" s="22"/>
      <c r="C64" s="22"/>
      <c r="I64" s="60"/>
    </row>
    <row r="65" spans="2:9" s="21" customFormat="1" ht="12.75">
      <c r="B65" s="22"/>
      <c r="C65" s="22"/>
      <c r="I65" s="60"/>
    </row>
    <row r="66" spans="2:9" s="21" customFormat="1" ht="12.75">
      <c r="B66" s="22"/>
      <c r="C66" s="22"/>
      <c r="I66" s="60"/>
    </row>
    <row r="67" spans="2:9" s="21" customFormat="1" ht="12.75">
      <c r="B67" s="22"/>
      <c r="C67" s="22"/>
      <c r="I67" s="60"/>
    </row>
    <row r="68" spans="2:9" s="21" customFormat="1" ht="12.75">
      <c r="B68" s="22"/>
      <c r="C68" s="22"/>
      <c r="I68" s="60"/>
    </row>
    <row r="69" spans="2:9" s="21" customFormat="1" ht="12.75">
      <c r="B69" s="22"/>
      <c r="C69" s="22"/>
      <c r="I69" s="60"/>
    </row>
    <row r="70" spans="2:9" s="21" customFormat="1" ht="12.75">
      <c r="B70" s="22"/>
      <c r="C70" s="22"/>
      <c r="I70" s="60"/>
    </row>
    <row r="71" spans="2:9" s="21" customFormat="1" ht="12.75">
      <c r="B71" s="22"/>
      <c r="C71" s="22"/>
      <c r="I71" s="60"/>
    </row>
    <row r="72" spans="2:9" s="21" customFormat="1" ht="12.75">
      <c r="B72" s="22"/>
      <c r="C72" s="22"/>
      <c r="I72" s="60"/>
    </row>
    <row r="73" spans="2:9" s="21" customFormat="1" ht="12.75">
      <c r="B73" s="22"/>
      <c r="C73" s="22"/>
      <c r="I73" s="60"/>
    </row>
    <row r="74" spans="2:9" s="21" customFormat="1" ht="12.75">
      <c r="B74" s="22"/>
      <c r="C74" s="22"/>
      <c r="I74" s="60"/>
    </row>
    <row r="75" spans="2:9" s="21" customFormat="1" ht="12.75">
      <c r="B75" s="22"/>
      <c r="C75" s="22"/>
      <c r="I75" s="60"/>
    </row>
    <row r="76" spans="2:9" s="21" customFormat="1" ht="12.75">
      <c r="B76" s="22"/>
      <c r="C76" s="22"/>
      <c r="I76" s="60"/>
    </row>
    <row r="77" spans="2:9" s="21" customFormat="1" ht="12.75">
      <c r="B77" s="22"/>
      <c r="C77" s="22"/>
      <c r="I77" s="60"/>
    </row>
    <row r="78" spans="2:9" s="21" customFormat="1" ht="12.75">
      <c r="B78" s="22"/>
      <c r="C78" s="22"/>
      <c r="I78" s="60"/>
    </row>
    <row r="79" spans="2:9" s="21" customFormat="1" ht="12.75">
      <c r="B79" s="22"/>
      <c r="C79" s="22"/>
      <c r="I79" s="60"/>
    </row>
    <row r="80" spans="2:9" s="21" customFormat="1" ht="12.75">
      <c r="B80" s="22"/>
      <c r="C80" s="22"/>
      <c r="I80" s="60"/>
    </row>
  </sheetData>
  <sheetProtection/>
  <mergeCells count="8">
    <mergeCell ref="B4:B5"/>
    <mergeCell ref="I1:K1"/>
    <mergeCell ref="C4:C5"/>
    <mergeCell ref="D4:H4"/>
    <mergeCell ref="B36:C36"/>
    <mergeCell ref="G1:H1"/>
    <mergeCell ref="A2:H2"/>
    <mergeCell ref="A4:A5"/>
  </mergeCells>
  <dataValidations count="1">
    <dataValidation type="decimal" allowBlank="1" showInputMessage="1" showErrorMessage="1" error="Ввведеное значение неверно" sqref="E20:H20 H26:H31 E12:E15 F25:G31 E22:H22 E27:E31 F10:H15 E10 E16:H17">
      <formula1>-1000000000000000</formula1>
      <formula2>1000000000000000</formula2>
    </dataValidation>
  </dataValidations>
  <printOptions horizontalCentered="1"/>
  <pageMargins left="0.3937007874015748" right="0.2755905511811024" top="0.3937007874015748" bottom="0" header="0" footer="0"/>
  <pageSetup blackAndWhite="1" fitToHeight="1" fitToWidth="1"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100"/>
  <sheetViews>
    <sheetView showGridLines="0" tabSelected="1" zoomScale="106" zoomScaleNormal="106" zoomScaleSheetLayoutView="75" zoomScalePageLayoutView="0" workbookViewId="0" topLeftCell="A1">
      <selection activeCell="L39" sqref="L39"/>
    </sheetView>
  </sheetViews>
  <sheetFormatPr defaultColWidth="9.00390625" defaultRowHeight="12.75"/>
  <cols>
    <col min="1" max="1" width="7.375" style="5" customWidth="1"/>
    <col min="2" max="2" width="58.875" style="26" bestFit="1" customWidth="1"/>
    <col min="3" max="3" width="11.00390625" style="26" customWidth="1"/>
    <col min="4" max="4" width="14.125" style="5" customWidth="1"/>
    <col min="5" max="5" width="13.00390625" style="5" customWidth="1"/>
    <col min="6" max="6" width="6.50390625" style="5" customWidth="1"/>
    <col min="7" max="7" width="15.875" style="5" customWidth="1"/>
    <col min="8" max="8" width="14.375" style="5" customWidth="1"/>
    <col min="9" max="9" width="9.375" style="62" customWidth="1"/>
    <col min="10" max="11" width="9.375" style="5" customWidth="1"/>
    <col min="12" max="12" width="9.375" style="62" customWidth="1"/>
    <col min="13" max="16384" width="9.375" style="5" customWidth="1"/>
  </cols>
  <sheetData>
    <row r="1" spans="1:8" ht="12.75">
      <c r="A1" s="1"/>
      <c r="B1" s="5"/>
      <c r="C1" s="23"/>
      <c r="D1" s="24"/>
      <c r="E1" s="24"/>
      <c r="F1" s="24"/>
      <c r="G1" s="24"/>
      <c r="H1" s="25"/>
    </row>
    <row r="2" spans="1:8" ht="34.5" customHeight="1">
      <c r="A2" s="169" t="s">
        <v>59</v>
      </c>
      <c r="B2" s="169"/>
      <c r="C2" s="169"/>
      <c r="D2" s="169"/>
      <c r="E2" s="169"/>
      <c r="F2" s="169"/>
      <c r="G2" s="169"/>
      <c r="H2" s="169"/>
    </row>
    <row r="3" ht="13.5" thickBot="1"/>
    <row r="4" spans="1:12" s="28" customFormat="1" ht="19.5" customHeight="1">
      <c r="A4" s="172" t="s">
        <v>23</v>
      </c>
      <c r="B4" s="174" t="s">
        <v>1</v>
      </c>
      <c r="C4" s="174"/>
      <c r="D4" s="176" t="s">
        <v>72</v>
      </c>
      <c r="E4" s="176"/>
      <c r="F4" s="176"/>
      <c r="G4" s="176"/>
      <c r="H4" s="177"/>
      <c r="I4" s="63"/>
      <c r="J4" s="27"/>
      <c r="L4" s="66"/>
    </row>
    <row r="5" spans="1:12" s="28" customFormat="1" ht="15">
      <c r="A5" s="173"/>
      <c r="B5" s="175"/>
      <c r="C5" s="175"/>
      <c r="D5" s="73" t="s">
        <v>7</v>
      </c>
      <c r="E5" s="73" t="s">
        <v>16</v>
      </c>
      <c r="F5" s="39" t="s">
        <v>14</v>
      </c>
      <c r="G5" s="39" t="s">
        <v>24</v>
      </c>
      <c r="H5" s="40" t="s">
        <v>17</v>
      </c>
      <c r="I5" s="63"/>
      <c r="J5" s="27"/>
      <c r="L5" s="66"/>
    </row>
    <row r="6" spans="1:12" s="27" customFormat="1" ht="15">
      <c r="A6" s="37">
        <v>1</v>
      </c>
      <c r="B6" s="38">
        <v>2</v>
      </c>
      <c r="C6" s="38">
        <v>3</v>
      </c>
      <c r="D6" s="74">
        <v>4</v>
      </c>
      <c r="E6" s="74">
        <v>5</v>
      </c>
      <c r="F6" s="75">
        <f>E6+1</f>
        <v>6</v>
      </c>
      <c r="G6" s="75">
        <f>F6+1</f>
        <v>7</v>
      </c>
      <c r="H6" s="76">
        <f>G6+1</f>
        <v>8</v>
      </c>
      <c r="I6" s="63"/>
      <c r="L6" s="63"/>
    </row>
    <row r="7" spans="1:12" s="27" customFormat="1" ht="15">
      <c r="A7" s="41" t="s">
        <v>2</v>
      </c>
      <c r="B7" s="42" t="s">
        <v>10</v>
      </c>
      <c r="C7" s="43" t="s">
        <v>45</v>
      </c>
      <c r="D7" s="114">
        <f>D14</f>
        <v>15.595048611427579</v>
      </c>
      <c r="E7" s="109">
        <f>E17</f>
        <v>1.342818228946238</v>
      </c>
      <c r="F7" s="78">
        <v>0</v>
      </c>
      <c r="G7" s="114">
        <f>H13+G26+G30+G18</f>
        <v>13.512911737391898</v>
      </c>
      <c r="H7" s="117">
        <f>H18+H21</f>
        <v>10.551679624785203</v>
      </c>
      <c r="I7" s="69"/>
      <c r="J7" s="70"/>
      <c r="K7" s="70"/>
      <c r="L7" s="71"/>
    </row>
    <row r="8" spans="1:12" s="27" customFormat="1" ht="15">
      <c r="A8" s="44" t="s">
        <v>8</v>
      </c>
      <c r="B8" s="43" t="s">
        <v>12</v>
      </c>
      <c r="C8" s="43" t="s">
        <v>45</v>
      </c>
      <c r="D8" s="81"/>
      <c r="E8" s="81">
        <v>0</v>
      </c>
      <c r="F8" s="82"/>
      <c r="G8" s="79">
        <v>0</v>
      </c>
      <c r="H8" s="80">
        <f>H13</f>
        <v>9.812313022688924</v>
      </c>
      <c r="I8" s="69"/>
      <c r="J8" s="70"/>
      <c r="K8" s="70"/>
      <c r="L8" s="69"/>
    </row>
    <row r="9" spans="1:12" s="27" customFormat="1" ht="15">
      <c r="A9" s="44"/>
      <c r="B9" s="43" t="s">
        <v>26</v>
      </c>
      <c r="C9" s="43"/>
      <c r="D9" s="83"/>
      <c r="E9" s="83"/>
      <c r="F9" s="84"/>
      <c r="G9" s="85"/>
      <c r="H9" s="86"/>
      <c r="I9" s="69"/>
      <c r="J9" s="70"/>
      <c r="K9" s="70"/>
      <c r="L9" s="69"/>
    </row>
    <row r="10" spans="1:12" s="27" customFormat="1" ht="15">
      <c r="A10" s="44"/>
      <c r="B10" s="43" t="s">
        <v>27</v>
      </c>
      <c r="C10" s="43" t="s">
        <v>45</v>
      </c>
      <c r="D10" s="83"/>
      <c r="E10" s="87"/>
      <c r="F10" s="88"/>
      <c r="G10" s="89"/>
      <c r="H10" s="90"/>
      <c r="I10" s="69"/>
      <c r="J10" s="70"/>
      <c r="K10" s="70"/>
      <c r="L10" s="69"/>
    </row>
    <row r="11" spans="1:12" s="27" customFormat="1" ht="15">
      <c r="A11" s="44"/>
      <c r="B11" s="43" t="s">
        <v>16</v>
      </c>
      <c r="C11" s="43" t="s">
        <v>45</v>
      </c>
      <c r="D11" s="83"/>
      <c r="E11" s="91"/>
      <c r="F11" s="92"/>
      <c r="G11" s="93"/>
      <c r="H11" s="94"/>
      <c r="I11" s="69"/>
      <c r="J11" s="70"/>
      <c r="K11" s="70"/>
      <c r="L11" s="69"/>
    </row>
    <row r="12" spans="1:12" s="27" customFormat="1" ht="15">
      <c r="A12" s="44"/>
      <c r="B12" s="43" t="s">
        <v>14</v>
      </c>
      <c r="C12" s="43" t="s">
        <v>45</v>
      </c>
      <c r="D12" s="83"/>
      <c r="E12" s="91"/>
      <c r="F12" s="92"/>
      <c r="G12" s="93"/>
      <c r="H12" s="95"/>
      <c r="I12" s="69"/>
      <c r="J12" s="70"/>
      <c r="K12" s="70"/>
      <c r="L12" s="69"/>
    </row>
    <row r="13" spans="1:12" s="27" customFormat="1" ht="15">
      <c r="A13" s="44"/>
      <c r="B13" s="43" t="s">
        <v>24</v>
      </c>
      <c r="C13" s="43" t="s">
        <v>45</v>
      </c>
      <c r="D13" s="83"/>
      <c r="E13" s="91"/>
      <c r="F13" s="92"/>
      <c r="G13" s="93"/>
      <c r="H13" s="117">
        <f>H7-H14</f>
        <v>9.812313022688924</v>
      </c>
      <c r="I13" s="69"/>
      <c r="J13" s="70"/>
      <c r="K13" s="70"/>
      <c r="L13" s="69"/>
    </row>
    <row r="14" spans="1:12" s="27" customFormat="1" ht="29.25" customHeight="1">
      <c r="A14" s="36" t="s">
        <v>9</v>
      </c>
      <c r="B14" s="42" t="s">
        <v>28</v>
      </c>
      <c r="C14" s="43" t="s">
        <v>45</v>
      </c>
      <c r="D14" s="83">
        <f>D15+D16+D17</f>
        <v>15.595048611427579</v>
      </c>
      <c r="E14" s="83">
        <v>1.342818228946238</v>
      </c>
      <c r="F14" s="83">
        <f>F15+F16+F17</f>
        <v>0</v>
      </c>
      <c r="G14" s="83">
        <v>13.512911737391898</v>
      </c>
      <c r="H14" s="83">
        <v>0.7393666020962795</v>
      </c>
      <c r="I14" s="69"/>
      <c r="J14" s="70"/>
      <c r="K14" s="70"/>
      <c r="L14" s="69"/>
    </row>
    <row r="15" spans="1:12" s="27" customFormat="1" ht="15">
      <c r="A15" s="44"/>
      <c r="B15" s="43" t="s">
        <v>69</v>
      </c>
      <c r="C15" s="43" t="s">
        <v>45</v>
      </c>
      <c r="D15" s="81">
        <f>E15+F15+G15+H15</f>
        <v>14.132580697226425</v>
      </c>
      <c r="E15" s="96">
        <v>0</v>
      </c>
      <c r="F15" s="92">
        <v>0</v>
      </c>
      <c r="G15" s="93">
        <v>13.393214095130146</v>
      </c>
      <c r="H15" s="97">
        <v>0.7393666020962795</v>
      </c>
      <c r="I15" s="69"/>
      <c r="J15" s="70"/>
      <c r="K15" s="70"/>
      <c r="L15" s="69"/>
    </row>
    <row r="16" spans="1:12" s="27" customFormat="1" ht="15">
      <c r="A16" s="44"/>
      <c r="B16" s="35" t="s">
        <v>61</v>
      </c>
      <c r="C16" s="43" t="s">
        <v>45</v>
      </c>
      <c r="D16" s="81">
        <f>E16+F16+G16+H16</f>
        <v>0.11964968525491688</v>
      </c>
      <c r="E16" s="96"/>
      <c r="F16" s="92"/>
      <c r="G16" s="93">
        <v>0.11964968525491688</v>
      </c>
      <c r="H16" s="97">
        <v>0</v>
      </c>
      <c r="I16" s="69"/>
      <c r="J16" s="70"/>
      <c r="K16" s="70"/>
      <c r="L16" s="69"/>
    </row>
    <row r="17" spans="1:12" s="27" customFormat="1" ht="15">
      <c r="A17" s="44"/>
      <c r="B17" s="35" t="s">
        <v>62</v>
      </c>
      <c r="C17" s="43" t="s">
        <v>45</v>
      </c>
      <c r="D17" s="81">
        <f>E17+F17+G17+H17</f>
        <v>1.342818228946238</v>
      </c>
      <c r="E17" s="96">
        <v>1.342818228946238</v>
      </c>
      <c r="F17" s="92"/>
      <c r="G17" s="93"/>
      <c r="H17" s="97">
        <v>0</v>
      </c>
      <c r="I17" s="69"/>
      <c r="J17" s="70"/>
      <c r="K17" s="70"/>
      <c r="L17" s="69"/>
    </row>
    <row r="18" spans="1:12" s="27" customFormat="1" ht="15">
      <c r="A18" s="47" t="s">
        <v>3</v>
      </c>
      <c r="B18" s="48" t="s">
        <v>46</v>
      </c>
      <c r="C18" s="43" t="s">
        <v>45</v>
      </c>
      <c r="D18" s="114">
        <f>G18+H18+F18+E18</f>
        <v>0.9949805347948277</v>
      </c>
      <c r="E18" s="96">
        <v>0.08052228744782304</v>
      </c>
      <c r="F18" s="98"/>
      <c r="G18" s="114">
        <v>0.4433195149871856</v>
      </c>
      <c r="H18" s="117">
        <v>0.471138732359819</v>
      </c>
      <c r="I18" s="69"/>
      <c r="J18" s="70"/>
      <c r="K18" s="70"/>
      <c r="L18" s="71"/>
    </row>
    <row r="19" spans="1:12" s="27" customFormat="1" ht="15">
      <c r="A19" s="44"/>
      <c r="B19" s="43" t="s">
        <v>0</v>
      </c>
      <c r="C19" s="43" t="s">
        <v>15</v>
      </c>
      <c r="D19" s="77">
        <f>D18/D7*100</f>
        <v>6.380105375662222</v>
      </c>
      <c r="E19" s="153">
        <f>E18/E7*100</f>
        <v>5.996514324281406</v>
      </c>
      <c r="F19" s="79"/>
      <c r="G19" s="77">
        <f>G18/G7*100</f>
        <v>3.2807105056452466</v>
      </c>
      <c r="H19" s="154">
        <f>H18/H7*100</f>
        <v>4.465059110145318</v>
      </c>
      <c r="I19" s="69"/>
      <c r="J19" s="70"/>
      <c r="K19" s="70"/>
      <c r="L19" s="69"/>
    </row>
    <row r="20" spans="1:12" s="27" customFormat="1" ht="15">
      <c r="A20" s="44" t="s">
        <v>4</v>
      </c>
      <c r="B20" s="43" t="s">
        <v>47</v>
      </c>
      <c r="C20" s="43" t="s">
        <v>45</v>
      </c>
      <c r="D20" s="81">
        <v>0</v>
      </c>
      <c r="E20" s="96">
        <v>0</v>
      </c>
      <c r="F20" s="92">
        <v>0</v>
      </c>
      <c r="G20" s="93">
        <v>0</v>
      </c>
      <c r="H20" s="97">
        <v>0</v>
      </c>
      <c r="I20" s="69"/>
      <c r="J20" s="70"/>
      <c r="K20" s="70"/>
      <c r="L20" s="69"/>
    </row>
    <row r="21" spans="1:12" s="27" customFormat="1" ht="15">
      <c r="A21" s="41" t="s">
        <v>5</v>
      </c>
      <c r="B21" s="42" t="s">
        <v>48</v>
      </c>
      <c r="C21" s="43" t="s">
        <v>45</v>
      </c>
      <c r="D21" s="114">
        <f>D7-D18</f>
        <v>14.600068076632752</v>
      </c>
      <c r="E21" s="100">
        <f>E26</f>
        <v>1.2622394185556596</v>
      </c>
      <c r="F21" s="82"/>
      <c r="G21" s="114">
        <f>G7-G18</f>
        <v>13.069592222404712</v>
      </c>
      <c r="H21" s="117">
        <f>H26</f>
        <v>10.080540892425384</v>
      </c>
      <c r="I21" s="69"/>
      <c r="J21" s="70"/>
      <c r="K21" s="70"/>
      <c r="L21" s="69"/>
    </row>
    <row r="22" spans="1:12" s="27" customFormat="1" ht="23.25" customHeight="1">
      <c r="A22" s="49" t="s">
        <v>19</v>
      </c>
      <c r="B22" s="50" t="s">
        <v>49</v>
      </c>
      <c r="C22" s="50" t="s">
        <v>45</v>
      </c>
      <c r="D22" s="91">
        <f>D26+D30</f>
        <v>14.600059510696832</v>
      </c>
      <c r="E22" s="91">
        <f>E26+E30</f>
        <v>1.2622394185556596</v>
      </c>
      <c r="F22" s="91">
        <f>F26+F30</f>
        <v>0</v>
      </c>
      <c r="G22" s="91">
        <f>G26+G27</f>
        <v>2.9827985271211994</v>
      </c>
      <c r="H22" s="91">
        <f>H26+H27</f>
        <v>10.080540892425384</v>
      </c>
      <c r="I22" s="69"/>
      <c r="J22" s="70"/>
      <c r="K22" s="70"/>
      <c r="L22" s="69"/>
    </row>
    <row r="23" spans="1:12" s="27" customFormat="1" ht="15" customHeight="1" hidden="1">
      <c r="A23" s="44"/>
      <c r="B23" s="43" t="s">
        <v>18</v>
      </c>
      <c r="C23" s="43" t="s">
        <v>45</v>
      </c>
      <c r="D23" s="101"/>
      <c r="E23" s="83"/>
      <c r="F23" s="84"/>
      <c r="G23" s="85"/>
      <c r="H23" s="102"/>
      <c r="I23" s="69"/>
      <c r="J23" s="70"/>
      <c r="K23" s="70"/>
      <c r="L23" s="69"/>
    </row>
    <row r="24" spans="1:12" s="27" customFormat="1" ht="30" customHeight="1" hidden="1">
      <c r="A24" s="44"/>
      <c r="B24" s="43" t="s">
        <v>50</v>
      </c>
      <c r="C24" s="43" t="s">
        <v>45</v>
      </c>
      <c r="D24" s="91">
        <v>0</v>
      </c>
      <c r="E24" s="83"/>
      <c r="F24" s="84"/>
      <c r="G24" s="85"/>
      <c r="H24" s="102"/>
      <c r="I24" s="69"/>
      <c r="J24" s="70"/>
      <c r="K24" s="70"/>
      <c r="L24" s="69"/>
    </row>
    <row r="25" spans="1:12" s="27" customFormat="1" ht="15" customHeight="1" hidden="1">
      <c r="A25" s="44"/>
      <c r="B25" s="43" t="s">
        <v>51</v>
      </c>
      <c r="C25" s="43" t="s">
        <v>45</v>
      </c>
      <c r="D25" s="103"/>
      <c r="E25" s="83"/>
      <c r="F25" s="84"/>
      <c r="G25" s="85"/>
      <c r="H25" s="102"/>
      <c r="I25" s="69"/>
      <c r="J25" s="70"/>
      <c r="K25" s="70"/>
      <c r="L25" s="69"/>
    </row>
    <row r="26" spans="1:12" s="27" customFormat="1" ht="15">
      <c r="A26" s="49" t="s">
        <v>20</v>
      </c>
      <c r="B26" s="50" t="s">
        <v>36</v>
      </c>
      <c r="C26" s="50" t="s">
        <v>45</v>
      </c>
      <c r="D26" s="114">
        <f>E26+G26+H26</f>
        <v>14.325578838102244</v>
      </c>
      <c r="E26" s="113">
        <v>1.2622394185556596</v>
      </c>
      <c r="F26" s="105"/>
      <c r="G26" s="114">
        <v>2.9827985271211994</v>
      </c>
      <c r="H26" s="106">
        <v>10.080540892425384</v>
      </c>
      <c r="I26" s="69" t="e">
        <f>#REF!/(1-0.0564)</f>
        <v>#REF!</v>
      </c>
      <c r="J26" s="70"/>
      <c r="K26" s="70"/>
      <c r="L26" s="71"/>
    </row>
    <row r="27" spans="1:12" s="27" customFormat="1" ht="15" customHeight="1" hidden="1">
      <c r="A27" s="44"/>
      <c r="B27" s="43" t="s">
        <v>52</v>
      </c>
      <c r="C27" s="43"/>
      <c r="D27" s="99"/>
      <c r="E27" s="104"/>
      <c r="F27" s="105"/>
      <c r="G27" s="85"/>
      <c r="H27" s="107"/>
      <c r="I27" s="69"/>
      <c r="J27" s="70"/>
      <c r="K27" s="70"/>
      <c r="L27" s="69"/>
    </row>
    <row r="28" spans="1:12" s="27" customFormat="1" ht="30" customHeight="1" hidden="1">
      <c r="A28" s="44" t="s">
        <v>53</v>
      </c>
      <c r="B28" s="43" t="s">
        <v>54</v>
      </c>
      <c r="C28" s="43" t="s">
        <v>45</v>
      </c>
      <c r="D28" s="77">
        <v>0</v>
      </c>
      <c r="E28" s="104"/>
      <c r="F28" s="105"/>
      <c r="G28" s="85"/>
      <c r="H28" s="108"/>
      <c r="I28" s="69"/>
      <c r="J28" s="70"/>
      <c r="K28" s="70"/>
      <c r="L28" s="69"/>
    </row>
    <row r="29" spans="1:20" s="27" customFormat="1" ht="30" customHeight="1" hidden="1">
      <c r="A29" s="44" t="s">
        <v>40</v>
      </c>
      <c r="B29" s="43" t="s">
        <v>41</v>
      </c>
      <c r="C29" s="43" t="s">
        <v>45</v>
      </c>
      <c r="D29" s="83">
        <v>0</v>
      </c>
      <c r="E29" s="83"/>
      <c r="F29" s="84"/>
      <c r="G29" s="85">
        <v>0.2744806725945891</v>
      </c>
      <c r="H29" s="86"/>
      <c r="I29" s="69"/>
      <c r="J29" s="70"/>
      <c r="K29" s="70"/>
      <c r="L29" s="69"/>
      <c r="O29" s="27">
        <v>9.367736350185396E-05</v>
      </c>
      <c r="P29" s="27">
        <v>5.652294275537706E-05</v>
      </c>
      <c r="Q29" s="27">
        <v>0</v>
      </c>
      <c r="R29" s="27">
        <v>0</v>
      </c>
      <c r="S29" s="27">
        <v>9.812313022688924</v>
      </c>
      <c r="T29" s="27">
        <v>0</v>
      </c>
    </row>
    <row r="30" spans="1:12" s="27" customFormat="1" ht="15">
      <c r="A30" s="44" t="s">
        <v>21</v>
      </c>
      <c r="B30" s="43" t="s">
        <v>43</v>
      </c>
      <c r="C30" s="43" t="s">
        <v>45</v>
      </c>
      <c r="D30" s="81">
        <f>G30</f>
        <v>0.2744806725945891</v>
      </c>
      <c r="E30" s="91"/>
      <c r="F30" s="92"/>
      <c r="G30" s="93">
        <v>0.2744806725945891</v>
      </c>
      <c r="H30" s="95"/>
      <c r="I30" s="69"/>
      <c r="J30" s="70"/>
      <c r="K30" s="70"/>
      <c r="L30" s="69"/>
    </row>
    <row r="31" spans="1:12" s="27" customFormat="1" ht="15" customHeight="1" hidden="1">
      <c r="A31" s="44"/>
      <c r="B31" s="43" t="s">
        <v>29</v>
      </c>
      <c r="C31" s="43"/>
      <c r="D31" s="81"/>
      <c r="E31" s="91"/>
      <c r="F31" s="92"/>
      <c r="G31" s="93"/>
      <c r="H31" s="95"/>
      <c r="I31" s="69"/>
      <c r="J31" s="70"/>
      <c r="K31" s="70"/>
      <c r="L31" s="69"/>
    </row>
    <row r="32" spans="1:12" s="27" customFormat="1" ht="15" customHeight="1" hidden="1">
      <c r="A32" s="44"/>
      <c r="B32" s="43" t="s">
        <v>55</v>
      </c>
      <c r="C32" s="43" t="s">
        <v>45</v>
      </c>
      <c r="D32" s="109"/>
      <c r="E32" s="83"/>
      <c r="F32" s="84"/>
      <c r="G32" s="85"/>
      <c r="H32" s="95"/>
      <c r="I32" s="69"/>
      <c r="J32" s="70"/>
      <c r="K32" s="70"/>
      <c r="L32" s="69"/>
    </row>
    <row r="33" spans="1:12" s="27" customFormat="1" ht="15" customHeight="1" hidden="1">
      <c r="A33" s="44"/>
      <c r="B33" s="43" t="s">
        <v>31</v>
      </c>
      <c r="C33" s="43" t="s">
        <v>45</v>
      </c>
      <c r="D33" s="81"/>
      <c r="E33" s="91"/>
      <c r="F33" s="92"/>
      <c r="G33" s="93"/>
      <c r="H33" s="95"/>
      <c r="I33" s="69"/>
      <c r="J33" s="70"/>
      <c r="K33" s="70"/>
      <c r="L33" s="69"/>
    </row>
    <row r="34" spans="1:12" s="27" customFormat="1" ht="15" customHeight="1" hidden="1">
      <c r="A34" s="44"/>
      <c r="B34" s="43" t="s">
        <v>32</v>
      </c>
      <c r="C34" s="43" t="s">
        <v>45</v>
      </c>
      <c r="D34" s="81"/>
      <c r="E34" s="91"/>
      <c r="F34" s="92"/>
      <c r="G34" s="93"/>
      <c r="H34" s="95"/>
      <c r="I34" s="69"/>
      <c r="J34" s="70"/>
      <c r="K34" s="70"/>
      <c r="L34" s="69"/>
    </row>
    <row r="35" spans="1:12" s="14" customFormat="1" ht="15.75" thickBot="1">
      <c r="A35" s="45" t="s">
        <v>6</v>
      </c>
      <c r="B35" s="46" t="s">
        <v>44</v>
      </c>
      <c r="C35" s="116" t="s">
        <v>45</v>
      </c>
      <c r="D35" s="110">
        <f>D21-D26-D30</f>
        <v>8.565935919135903E-06</v>
      </c>
      <c r="E35" s="111"/>
      <c r="F35" s="112"/>
      <c r="G35" s="115">
        <f>G7-G18-G26-G30</f>
        <v>9.812313022688924</v>
      </c>
      <c r="H35" s="159">
        <f>H7-H18-H21</f>
        <v>0</v>
      </c>
      <c r="I35" s="69"/>
      <c r="J35" s="72"/>
      <c r="K35" s="72"/>
      <c r="L35" s="69"/>
    </row>
    <row r="36" spans="2:12" s="14" customFormat="1" ht="15" hidden="1">
      <c r="B36" s="29"/>
      <c r="C36" s="29"/>
      <c r="D36" s="58">
        <f>D7-D18-D22-D26</f>
        <v>-14.325570272166324</v>
      </c>
      <c r="E36" s="30"/>
      <c r="F36" s="30"/>
      <c r="G36" s="30"/>
      <c r="H36" s="30"/>
      <c r="I36" s="63"/>
      <c r="L36" s="63"/>
    </row>
    <row r="37" spans="2:12" s="51" customFormat="1" ht="15.75" hidden="1">
      <c r="B37" s="52" t="s">
        <v>56</v>
      </c>
      <c r="C37" s="52"/>
      <c r="D37" s="53" t="e">
        <f>D26-#REF!</f>
        <v>#REF!</v>
      </c>
      <c r="E37" s="53" t="e">
        <f>E26-#REF!</f>
        <v>#REF!</v>
      </c>
      <c r="F37" s="53" t="e">
        <f>F26-#REF!</f>
        <v>#REF!</v>
      </c>
      <c r="G37" s="53" t="e">
        <f>G26-#REF!</f>
        <v>#REF!</v>
      </c>
      <c r="H37" s="53" t="e">
        <f>H26-#REF!</f>
        <v>#REF!</v>
      </c>
      <c r="I37" s="64"/>
      <c r="L37" s="64"/>
    </row>
    <row r="38" spans="2:12" s="54" customFormat="1" ht="15.75" hidden="1">
      <c r="B38" s="55" t="s">
        <v>57</v>
      </c>
      <c r="C38" s="55"/>
      <c r="D38" s="56" t="e">
        <f>D24-#REF!</f>
        <v>#REF!</v>
      </c>
      <c r="E38" s="56" t="e">
        <f>E24-#REF!</f>
        <v>#REF!</v>
      </c>
      <c r="F38" s="56" t="e">
        <f>F24-#REF!</f>
        <v>#REF!</v>
      </c>
      <c r="G38" s="56" t="e">
        <f>G24-#REF!</f>
        <v>#REF!</v>
      </c>
      <c r="H38" s="56" t="e">
        <f>H24-#REF!</f>
        <v>#REF!</v>
      </c>
      <c r="I38" s="65"/>
      <c r="L38" s="65"/>
    </row>
    <row r="39" spans="2:12" s="18" customFormat="1" ht="15.75">
      <c r="B39" s="31"/>
      <c r="C39" s="31"/>
      <c r="D39" s="31"/>
      <c r="E39" s="31"/>
      <c r="F39" s="31"/>
      <c r="G39" s="19"/>
      <c r="H39" s="19"/>
      <c r="I39" s="62"/>
      <c r="L39" s="62"/>
    </row>
    <row r="40" spans="2:12" s="18" customFormat="1" ht="15.75">
      <c r="B40" s="166" t="s">
        <v>60</v>
      </c>
      <c r="C40" s="166"/>
      <c r="D40" s="67"/>
      <c r="E40" s="67"/>
      <c r="F40" s="67"/>
      <c r="G40" s="67"/>
      <c r="H40" s="67"/>
      <c r="I40" s="68"/>
      <c r="L40" s="62"/>
    </row>
    <row r="41" spans="2:12" s="18" customFormat="1" ht="15.75">
      <c r="B41" s="32"/>
      <c r="C41" s="32"/>
      <c r="D41" s="33"/>
      <c r="E41" s="33"/>
      <c r="F41" s="33"/>
      <c r="G41" s="19"/>
      <c r="H41" s="19"/>
      <c r="I41" s="62"/>
      <c r="L41" s="62"/>
    </row>
    <row r="42" spans="2:12" s="18" customFormat="1" ht="15.75">
      <c r="B42" s="32"/>
      <c r="C42" s="32"/>
      <c r="D42" s="33"/>
      <c r="E42" s="33"/>
      <c r="F42" s="33"/>
      <c r="G42" s="57"/>
      <c r="H42" s="57"/>
      <c r="I42" s="62"/>
      <c r="L42" s="62"/>
    </row>
    <row r="43" spans="2:12" s="155" customFormat="1" ht="18.75">
      <c r="B43" s="156"/>
      <c r="C43" s="156"/>
      <c r="I43" s="157"/>
      <c r="L43" s="157"/>
    </row>
    <row r="44" spans="2:12" s="18" customFormat="1" ht="12.75">
      <c r="B44" s="34"/>
      <c r="C44" s="34"/>
      <c r="I44" s="62"/>
      <c r="L44" s="62"/>
    </row>
    <row r="45" spans="2:12" s="18" customFormat="1" ht="12.75">
      <c r="B45" s="34"/>
      <c r="C45" s="34"/>
      <c r="I45" s="62"/>
      <c r="L45" s="62"/>
    </row>
    <row r="46" spans="2:12" s="18" customFormat="1" ht="12.75">
      <c r="B46" s="34"/>
      <c r="C46" s="34"/>
      <c r="I46" s="62"/>
      <c r="L46" s="62"/>
    </row>
    <row r="47" spans="2:12" s="18" customFormat="1" ht="12.75">
      <c r="B47" s="34"/>
      <c r="C47" s="34"/>
      <c r="I47" s="62"/>
      <c r="L47" s="62"/>
    </row>
    <row r="48" spans="2:12" s="18" customFormat="1" ht="12.75">
      <c r="B48" s="34"/>
      <c r="C48" s="34"/>
      <c r="I48" s="62"/>
      <c r="L48" s="62"/>
    </row>
    <row r="49" spans="2:12" s="18" customFormat="1" ht="12.75">
      <c r="B49" s="34"/>
      <c r="C49" s="34"/>
      <c r="I49" s="62"/>
      <c r="L49" s="62"/>
    </row>
    <row r="50" spans="2:12" s="18" customFormat="1" ht="12.75">
      <c r="B50" s="34"/>
      <c r="C50" s="34"/>
      <c r="I50" s="62"/>
      <c r="L50" s="62"/>
    </row>
    <row r="51" spans="2:12" s="18" customFormat="1" ht="12.75">
      <c r="B51" s="34"/>
      <c r="C51" s="34"/>
      <c r="I51" s="62"/>
      <c r="L51" s="62"/>
    </row>
    <row r="52" spans="2:12" s="18" customFormat="1" ht="12.75">
      <c r="B52" s="34"/>
      <c r="C52" s="34"/>
      <c r="I52" s="62"/>
      <c r="L52" s="62"/>
    </row>
    <row r="53" spans="2:12" s="18" customFormat="1" ht="12.75">
      <c r="B53" s="34"/>
      <c r="C53" s="34"/>
      <c r="I53" s="62"/>
      <c r="L53" s="62"/>
    </row>
    <row r="54" spans="2:12" s="18" customFormat="1" ht="12.75">
      <c r="B54" s="34"/>
      <c r="C54" s="34"/>
      <c r="I54" s="62"/>
      <c r="L54" s="62"/>
    </row>
    <row r="55" spans="2:12" s="18" customFormat="1" ht="12.75">
      <c r="B55" s="34"/>
      <c r="C55" s="34"/>
      <c r="I55" s="62"/>
      <c r="L55" s="62"/>
    </row>
    <row r="56" spans="2:12" s="18" customFormat="1" ht="12.75">
      <c r="B56" s="34"/>
      <c r="C56" s="34"/>
      <c r="I56" s="62"/>
      <c r="L56" s="62"/>
    </row>
    <row r="57" spans="2:12" s="18" customFormat="1" ht="12.75">
      <c r="B57" s="34"/>
      <c r="C57" s="34"/>
      <c r="I57" s="62"/>
      <c r="L57" s="62"/>
    </row>
    <row r="58" spans="2:12" s="18" customFormat="1" ht="12.75">
      <c r="B58" s="34"/>
      <c r="C58" s="34"/>
      <c r="I58" s="62"/>
      <c r="L58" s="62"/>
    </row>
    <row r="59" spans="2:12" s="18" customFormat="1" ht="12.75">
      <c r="B59" s="34"/>
      <c r="C59" s="34"/>
      <c r="I59" s="62"/>
      <c r="L59" s="62"/>
    </row>
    <row r="60" spans="2:12" s="18" customFormat="1" ht="12.75">
      <c r="B60" s="34"/>
      <c r="C60" s="34"/>
      <c r="I60" s="62"/>
      <c r="L60" s="62"/>
    </row>
    <row r="61" spans="2:12" s="18" customFormat="1" ht="12.75">
      <c r="B61" s="34"/>
      <c r="C61" s="34"/>
      <c r="I61" s="62"/>
      <c r="L61" s="62"/>
    </row>
    <row r="62" spans="2:12" s="18" customFormat="1" ht="12.75">
      <c r="B62" s="34"/>
      <c r="C62" s="34"/>
      <c r="I62" s="62"/>
      <c r="L62" s="62"/>
    </row>
    <row r="63" spans="2:12" s="18" customFormat="1" ht="12.75">
      <c r="B63" s="34"/>
      <c r="C63" s="34"/>
      <c r="I63" s="62"/>
      <c r="L63" s="62"/>
    </row>
    <row r="64" spans="2:12" s="18" customFormat="1" ht="12.75">
      <c r="B64" s="34"/>
      <c r="C64" s="34"/>
      <c r="I64" s="62"/>
      <c r="L64" s="62"/>
    </row>
    <row r="65" spans="2:12" s="18" customFormat="1" ht="12.75">
      <c r="B65" s="34"/>
      <c r="C65" s="34"/>
      <c r="I65" s="62"/>
      <c r="L65" s="62"/>
    </row>
    <row r="66" spans="2:12" s="18" customFormat="1" ht="12.75">
      <c r="B66" s="34"/>
      <c r="C66" s="34"/>
      <c r="I66" s="62"/>
      <c r="L66" s="62"/>
    </row>
    <row r="67" spans="2:12" s="18" customFormat="1" ht="12.75">
      <c r="B67" s="34"/>
      <c r="C67" s="34"/>
      <c r="I67" s="62"/>
      <c r="L67" s="62"/>
    </row>
    <row r="68" spans="2:12" s="18" customFormat="1" ht="12.75">
      <c r="B68" s="34"/>
      <c r="C68" s="34"/>
      <c r="I68" s="62"/>
      <c r="L68" s="62"/>
    </row>
    <row r="69" spans="2:12" s="18" customFormat="1" ht="12.75">
      <c r="B69" s="34"/>
      <c r="C69" s="34"/>
      <c r="I69" s="62"/>
      <c r="L69" s="62"/>
    </row>
    <row r="70" spans="2:12" s="18" customFormat="1" ht="12.75">
      <c r="B70" s="34"/>
      <c r="C70" s="34"/>
      <c r="I70" s="62"/>
      <c r="L70" s="62"/>
    </row>
    <row r="71" spans="2:12" s="18" customFormat="1" ht="12.75">
      <c r="B71" s="34"/>
      <c r="C71" s="34"/>
      <c r="I71" s="62"/>
      <c r="L71" s="62"/>
    </row>
    <row r="72" spans="2:12" s="18" customFormat="1" ht="12.75">
      <c r="B72" s="34"/>
      <c r="C72" s="34"/>
      <c r="I72" s="62"/>
      <c r="L72" s="62"/>
    </row>
    <row r="73" spans="2:12" s="18" customFormat="1" ht="12.75">
      <c r="B73" s="34"/>
      <c r="C73" s="34"/>
      <c r="I73" s="62"/>
      <c r="L73" s="62"/>
    </row>
    <row r="74" spans="2:12" s="18" customFormat="1" ht="12.75">
      <c r="B74" s="34"/>
      <c r="C74" s="34"/>
      <c r="I74" s="62"/>
      <c r="L74" s="62"/>
    </row>
    <row r="75" spans="2:12" s="18" customFormat="1" ht="12.75">
      <c r="B75" s="34"/>
      <c r="C75" s="34"/>
      <c r="I75" s="62"/>
      <c r="L75" s="62"/>
    </row>
    <row r="76" spans="2:12" s="18" customFormat="1" ht="12.75">
      <c r="B76" s="34"/>
      <c r="C76" s="34"/>
      <c r="I76" s="62"/>
      <c r="L76" s="62"/>
    </row>
    <row r="77" spans="2:12" s="18" customFormat="1" ht="12.75">
      <c r="B77" s="34"/>
      <c r="C77" s="34"/>
      <c r="I77" s="62"/>
      <c r="L77" s="62"/>
    </row>
    <row r="78" spans="2:12" s="18" customFormat="1" ht="12.75">
      <c r="B78" s="34"/>
      <c r="C78" s="34"/>
      <c r="I78" s="62"/>
      <c r="L78" s="62"/>
    </row>
    <row r="79" spans="2:12" s="18" customFormat="1" ht="12.75">
      <c r="B79" s="34"/>
      <c r="C79" s="34"/>
      <c r="I79" s="62"/>
      <c r="L79" s="62"/>
    </row>
    <row r="80" spans="2:12" s="18" customFormat="1" ht="12.75">
      <c r="B80" s="34"/>
      <c r="C80" s="34"/>
      <c r="I80" s="62"/>
      <c r="L80" s="62"/>
    </row>
    <row r="81" spans="2:12" s="18" customFormat="1" ht="12.75">
      <c r="B81" s="34"/>
      <c r="C81" s="34"/>
      <c r="I81" s="62"/>
      <c r="L81" s="62"/>
    </row>
    <row r="82" spans="2:12" s="18" customFormat="1" ht="12.75">
      <c r="B82" s="34"/>
      <c r="C82" s="34"/>
      <c r="I82" s="62"/>
      <c r="L82" s="62"/>
    </row>
    <row r="83" spans="2:12" s="18" customFormat="1" ht="12.75">
      <c r="B83" s="34"/>
      <c r="C83" s="34"/>
      <c r="I83" s="62"/>
      <c r="L83" s="62"/>
    </row>
    <row r="84" spans="2:12" s="18" customFormat="1" ht="12.75">
      <c r="B84" s="34"/>
      <c r="C84" s="34"/>
      <c r="I84" s="62"/>
      <c r="L84" s="62"/>
    </row>
    <row r="85" spans="2:12" s="18" customFormat="1" ht="12.75">
      <c r="B85" s="34"/>
      <c r="C85" s="34"/>
      <c r="I85" s="62"/>
      <c r="L85" s="62"/>
    </row>
    <row r="86" spans="2:12" s="18" customFormat="1" ht="12.75">
      <c r="B86" s="34"/>
      <c r="C86" s="34"/>
      <c r="I86" s="62"/>
      <c r="L86" s="62"/>
    </row>
    <row r="87" spans="2:12" s="18" customFormat="1" ht="12.75">
      <c r="B87" s="34"/>
      <c r="C87" s="34"/>
      <c r="I87" s="62"/>
      <c r="L87" s="62"/>
    </row>
    <row r="88" spans="2:12" s="18" customFormat="1" ht="12.75">
      <c r="B88" s="34"/>
      <c r="C88" s="34"/>
      <c r="I88" s="62"/>
      <c r="L88" s="62"/>
    </row>
    <row r="89" spans="2:12" s="18" customFormat="1" ht="12.75">
      <c r="B89" s="34"/>
      <c r="C89" s="34"/>
      <c r="I89" s="62"/>
      <c r="L89" s="62"/>
    </row>
    <row r="90" spans="2:12" s="18" customFormat="1" ht="12.75">
      <c r="B90" s="34"/>
      <c r="C90" s="34"/>
      <c r="I90" s="62"/>
      <c r="L90" s="62"/>
    </row>
    <row r="91" spans="2:12" s="18" customFormat="1" ht="12.75">
      <c r="B91" s="34"/>
      <c r="C91" s="34"/>
      <c r="I91" s="62"/>
      <c r="L91" s="62"/>
    </row>
    <row r="92" spans="2:12" s="18" customFormat="1" ht="12.75">
      <c r="B92" s="34"/>
      <c r="C92" s="34"/>
      <c r="I92" s="62"/>
      <c r="L92" s="62"/>
    </row>
    <row r="93" spans="2:12" s="18" customFormat="1" ht="12.75">
      <c r="B93" s="34"/>
      <c r="C93" s="34"/>
      <c r="I93" s="62"/>
      <c r="L93" s="62"/>
    </row>
    <row r="94" spans="2:6" ht="12.75">
      <c r="B94" s="34"/>
      <c r="C94" s="34"/>
      <c r="D94" s="18"/>
      <c r="E94" s="18"/>
      <c r="F94" s="18"/>
    </row>
    <row r="95" spans="2:6" ht="12.75">
      <c r="B95" s="34"/>
      <c r="C95" s="34"/>
      <c r="D95" s="18"/>
      <c r="E95" s="18"/>
      <c r="F95" s="18"/>
    </row>
    <row r="96" spans="2:6" ht="12.75">
      <c r="B96" s="34"/>
      <c r="C96" s="34"/>
      <c r="D96" s="18"/>
      <c r="E96" s="18"/>
      <c r="F96" s="18"/>
    </row>
    <row r="97" spans="2:6" ht="12.75">
      <c r="B97" s="34"/>
      <c r="C97" s="34"/>
      <c r="D97" s="18"/>
      <c r="E97" s="18"/>
      <c r="F97" s="18"/>
    </row>
    <row r="98" spans="2:6" ht="12.75">
      <c r="B98" s="34"/>
      <c r="C98" s="34"/>
      <c r="D98" s="18"/>
      <c r="E98" s="18"/>
      <c r="F98" s="18"/>
    </row>
    <row r="99" spans="2:6" ht="12.75">
      <c r="B99" s="34"/>
      <c r="C99" s="34"/>
      <c r="D99" s="18"/>
      <c r="E99" s="18"/>
      <c r="F99" s="18"/>
    </row>
    <row r="100" spans="2:6" ht="12.75">
      <c r="B100" s="34"/>
      <c r="C100" s="34"/>
      <c r="D100" s="18"/>
      <c r="E100" s="18"/>
      <c r="F100" s="18"/>
    </row>
  </sheetData>
  <sheetProtection/>
  <mergeCells count="6">
    <mergeCell ref="B40:C40"/>
    <mergeCell ref="A4:A5"/>
    <mergeCell ref="B4:B5"/>
    <mergeCell ref="A2:H2"/>
    <mergeCell ref="C4:C5"/>
    <mergeCell ref="D4:H4"/>
  </mergeCells>
  <dataValidations count="1">
    <dataValidation type="decimal" allowBlank="1" showInputMessage="1" showErrorMessage="1" error="Ввведеное значение неверно" sqref="H30:H34 D24 G15:H17 E20:H20 E30:G31 E33:G34 H10:H12 E15:F18 E10:G13 D22:H22">
      <formula1>-1000000000000000</formula1>
      <formula2>1000000000000000</formula2>
    </dataValidation>
  </dataValidations>
  <printOptions horizontalCentered="1"/>
  <pageMargins left="0.2755905511811024" right="0.2755905511811024" top="0.3937007874015748" bottom="0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"Кузбассэнерго"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ОТР</dc:creator>
  <cp:keywords/>
  <dc:description/>
  <cp:lastModifiedBy>Пользователь</cp:lastModifiedBy>
  <cp:lastPrinted>2021-02-26T08:53:32Z</cp:lastPrinted>
  <dcterms:created xsi:type="dcterms:W3CDTF">1997-11-24T01:49:12Z</dcterms:created>
  <dcterms:modified xsi:type="dcterms:W3CDTF">2023-02-23T11:42:32Z</dcterms:modified>
  <cp:category/>
  <cp:version/>
  <cp:contentType/>
  <cp:contentStatus/>
</cp:coreProperties>
</file>