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ГК Транзит\etkazan\доки на размещение\"/>
    </mc:Choice>
  </mc:AlternateContent>
  <bookViews>
    <workbookView xWindow="0" yWindow="0" windowWidth="28800" windowHeight="11835"/>
  </bookViews>
  <sheets>
    <sheet name="ПРЕДЛОЖЕНИЕ" sheetId="3" r:id="rId1"/>
    <sheet name="Инф-ия об организации" sheetId="4" r:id="rId2"/>
    <sheet name="Основные показатели" sheetId="10" r:id="rId3"/>
    <sheet name="цены тарифы " sheetId="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liz2">[1]PROJECT!#REF!</definedName>
    <definedName name="AI_Version">[2]Опции!$B$5</definedName>
    <definedName name="bal_profit">[1]BALANCE!#REF!</definedName>
    <definedName name="buttion1">"CommandButton1"</definedName>
    <definedName name="CalcMethod">[2]Проект!$F$35</definedName>
    <definedName name="CUR_Foreign">[2]Проект!$B$12</definedName>
    <definedName name="CUR_I_Foreign">[2]Проект!$D$12</definedName>
    <definedName name="CUR_I_Main">[2]Проект!$D$11</definedName>
    <definedName name="CUR_I_Report">[2]Проект!$D$19</definedName>
    <definedName name="CUR_Main">[2]Проект!$B$11</definedName>
    <definedName name="CUR_Report">[2]Проект!$B$19</definedName>
    <definedName name="d">#REF!</definedName>
    <definedName name="ed_izm">'[3]декабрь ф2'!#REF!</definedName>
    <definedName name="eight">#REF!</definedName>
    <definedName name="end_chart">#N/A</definedName>
    <definedName name="end_chart_1">#N/A</definedName>
    <definedName name="end_chart_10">#N/A</definedName>
    <definedName name="end_chart_11">#N/A</definedName>
    <definedName name="end_chart_12">#N/A</definedName>
    <definedName name="end_chart_13">#N/A</definedName>
    <definedName name="end_chart_7">#N/A</definedName>
    <definedName name="end_chart_8">#N/A</definedName>
    <definedName name="end_chart_9">#N/A</definedName>
    <definedName name="end_tabl">#N/A</definedName>
    <definedName name="end_tabl_1">#N/A</definedName>
    <definedName name="end_tabl_10">#N/A</definedName>
    <definedName name="end_tabl_11">#N/A</definedName>
    <definedName name="end_tabl_12">#N/A</definedName>
    <definedName name="end_tabl_13">#N/A</definedName>
    <definedName name="end_tabl_7">#N/A</definedName>
    <definedName name="end_tabl_8">#N/A</definedName>
    <definedName name="end_tabl_9">#N/A</definedName>
    <definedName name="fff">#REF!</definedName>
    <definedName name="fff_1">#REF!</definedName>
    <definedName name="fff_10">#REF!</definedName>
    <definedName name="fff_12">#REF!</definedName>
    <definedName name="fff_13">#REF!</definedName>
    <definedName name="fff_7">#REF!</definedName>
    <definedName name="fff_8">#REF!</definedName>
    <definedName name="fff_9">#REF!</definedName>
    <definedName name="FIO_Head_Org">'[4]Краткие сведения по организации'!$D$36</definedName>
    <definedName name="five">#REF!</definedName>
    <definedName name="god">[5]Титульный!$F$9</definedName>
    <definedName name="infl">#REF!</definedName>
    <definedName name="IS_ESTATE">[2]Опции!$B$13</definedName>
    <definedName name="IS_SUMM">[2]Опции!$B$10</definedName>
    <definedName name="kind_of_activity">[6]TEHSHEET!$G$2:$G$3</definedName>
    <definedName name="LANGUAGE">[2]Проект!$D$17</definedName>
    <definedName name="logic">[6]TEHSHEET!$B$2:$B$3</definedName>
    <definedName name="mo">'[7]Краткие сведения по организации'!$D$28</definedName>
    <definedName name="MO_LIST">[8]TEHSHEET!$N$2:$N$3</definedName>
    <definedName name="MR_LIST">[6]REESTR_MO!$D$2:$D$46</definedName>
    <definedName name="NDS">[8]Титульный!$D$16</definedName>
    <definedName name="NWC_T_Cr_AdvK">[2]Проект!$B$876</definedName>
    <definedName name="NWC_T_Cr_AdvT">[2]Проект!$C$876</definedName>
    <definedName name="NWC_T_Cr_CrdK">[2]Проект!$B$877</definedName>
    <definedName name="NWC_T_Cr_CrdT">[2]Проект!$C$877</definedName>
    <definedName name="NWC_T_Db_AdvK">[2]Проект!$B$864</definedName>
    <definedName name="NWC_T_Db_AdvT">[2]Проект!$C$864</definedName>
    <definedName name="NWC_T_Db_CrdK">[2]Проект!$B$865</definedName>
    <definedName name="NWC_T_Db_CrdT">[2]Проект!$C$865</definedName>
    <definedName name="NWC_T_Mat">[2]Проект!$B$853</definedName>
    <definedName name="org">[5]Титульный!$F$11</definedName>
    <definedName name="PeriodTitle">[2]Проект!$F$33:$AT$33</definedName>
    <definedName name="Post_Head_Org">'[4]Краткие сведения по организации'!$D$37</definedName>
    <definedName name="prd">[9]Титульный!$D$15</definedName>
    <definedName name="Print_Area_10">#REF!</definedName>
    <definedName name="Print_Area_11">#REF!</definedName>
    <definedName name="Print_Area_14">#REF!</definedName>
    <definedName name="Print_Area_16">#REF!</definedName>
    <definedName name="Print_Area_17">#REF!</definedName>
    <definedName name="Print_Area_18">#REF!</definedName>
    <definedName name="Print_Area_19">#REF!</definedName>
    <definedName name="Print_Area_2">#REF!</definedName>
    <definedName name="Print_Area_20">#REF!</definedName>
    <definedName name="Print_Area_21">#REF!</definedName>
    <definedName name="Print_Area_3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Print_Area_9">#REF!</definedName>
    <definedName name="PRJ_Len">[2]Проект!$D$8</definedName>
    <definedName name="PRJ_Protected">[2]Проект!$D$18</definedName>
    <definedName name="PRJ_StartDate">[2]Проект!$D$7</definedName>
    <definedName name="PRJ_StartMon">[2]Проект!$F$26</definedName>
    <definedName name="PRJ_StartYear">[2]Проект!$F$25</definedName>
    <definedName name="PRJ_Step">[2]Проект!$D$10</definedName>
    <definedName name="PRJ_Step_SName">[2]Проект!$E$9</definedName>
    <definedName name="PRJ_StepType">[2]Проект!$D$9</definedName>
    <definedName name="ProfitTax">[2]Проект!$B$1048</definedName>
    <definedName name="ProfitTax_Period">[2]Проект!$B$1049</definedName>
    <definedName name="ps_geo">[6]Паспорт!$BC$2:$BC$5</definedName>
    <definedName name="ps_p">[6]Паспорт!$BB$2:$BB$6</definedName>
    <definedName name="ps_psr">[6]Паспорт!$AY$2:$AY$17</definedName>
    <definedName name="ps_sr">[6]Паспорт!$AX$2:$AX$12</definedName>
    <definedName name="ps_ssh">[6]Паспорт!$BA$2:$BA$4</definedName>
    <definedName name="ps_ti">[6]Паспорт!$AZ$2:$AZ$5</definedName>
    <definedName name="ps_tsh">[6]Паспорт!$BD$2:$BD$4</definedName>
    <definedName name="ps_z">[6]Паспорт!$BE$2:$BE$5</definedName>
    <definedName name="region_name">[5]Титульный!$F$7</definedName>
    <definedName name="regionException_flag">[5]TEHSHEET!$E$2</definedName>
    <definedName name="Rep">#REF!</definedName>
    <definedName name="SENS_Parameter">[2]Анализ!$E$9</definedName>
    <definedName name="ShowRealDates">[2]Проект!$D$20</definedName>
    <definedName name="sub_1027_15">'[10]1.20'!#REF!</definedName>
    <definedName name="torg">#REF!</definedName>
    <definedName name="VAT">[2]Проект!$B$993</definedName>
    <definedName name="VAT_Period">[2]Проект!$B$994</definedName>
    <definedName name="VAT_Repay">[2]Проект!$B$995</definedName>
    <definedName name="version">[6]Инструкция!$G$3</definedName>
    <definedName name="а">'[11]по актам (проверено)'!#REF!</definedName>
    <definedName name="арот">'[12]распред (2012)'!$D$22</definedName>
    <definedName name="арот_8">'[12]распред (2012зп)'!$D$22</definedName>
    <definedName name="б">'[11]по актам (проверено)'!#REF!</definedName>
    <definedName name="втор">'[12]распред (2012)'!$B$10</definedName>
    <definedName name="втор_8">'[12]распред (2012зп)'!$B$10</definedName>
    <definedName name="г4545">#REF!</definedName>
    <definedName name="год_12">#REF!</definedName>
    <definedName name="год_3">#REF!</definedName>
    <definedName name="год_7">'[12]распред (2012)'!#REF!</definedName>
    <definedName name="год_8">'[12]распред (2012зп)'!#REF!</definedName>
    <definedName name="ДатаПо">#REF!</definedName>
    <definedName name="ДатаС">#REF!</definedName>
    <definedName name="дд">#REF!</definedName>
    <definedName name="диагр">[13]Balance!$B$215</definedName>
    <definedName name="ё12">#REF!</definedName>
    <definedName name="_xlnm.Print_Titles" localSheetId="2">'Основные показатели'!$8:$10</definedName>
    <definedName name="зп">#REF!</definedName>
    <definedName name="зп_1">#REF!</definedName>
    <definedName name="зп_10">#REF!</definedName>
    <definedName name="зп_12">#REF!</definedName>
    <definedName name="зп_13">#REF!</definedName>
    <definedName name="зп_7">'[12]распред (2012)'!#REF!</definedName>
    <definedName name="зп_8">'[12]распред (2012зп)'!#REF!</definedName>
    <definedName name="зп_9">#REF!</definedName>
    <definedName name="итог">'[14]потери теплоносителя 2011'!$C$16</definedName>
    <definedName name="й1цйу">[15]Титульный!$D$15</definedName>
    <definedName name="к">'[11]по актам (проверено)'!#REF!</definedName>
    <definedName name="ко">'[11]по актам (проверено)'!#REF!</definedName>
    <definedName name="кон">'[11]по актам (проверено)'!#REF!</definedName>
    <definedName name="КонтрольКлюча">#REF!</definedName>
    <definedName name="лдо">'[12]распред (2012)'!$D$10</definedName>
    <definedName name="лдо_8">'[12]распред (2012зп)'!$D$10</definedName>
    <definedName name="лл">#REF!</definedName>
    <definedName name="лл_1">#REF!</definedName>
    <definedName name="лл_10">#REF!</definedName>
    <definedName name="лл_12">#REF!</definedName>
    <definedName name="лл_13">#REF!</definedName>
    <definedName name="лл_7">#REF!</definedName>
    <definedName name="лл_8">#REF!</definedName>
    <definedName name="лл_9">#REF!</definedName>
    <definedName name="ллл">'[12]прочие(тэ)'!#REF!</definedName>
    <definedName name="ллл_13">#REF!</definedName>
    <definedName name="ллл_8">'[16]прочие(тэ)'!#REF!</definedName>
    <definedName name="ллл_9">'[12]прочие (ээ)'!#REF!</definedName>
    <definedName name="лллл">#REF!</definedName>
    <definedName name="март">#N/A</definedName>
    <definedName name="март_1">#N/A</definedName>
    <definedName name="март_10">#N/A</definedName>
    <definedName name="март_11">#N/A</definedName>
    <definedName name="март_12">#N/A</definedName>
    <definedName name="март_13">#N/A</definedName>
    <definedName name="март_7">#N/A</definedName>
    <definedName name="март_8">#N/A</definedName>
    <definedName name="март_9">#N/A</definedName>
    <definedName name="н">'[11]по актам (проверено)'!#REF!</definedName>
    <definedName name="на">'[11]по актам (проверено)'!#REF!</definedName>
    <definedName name="нач">'[11]по актам (проверено)'!#REF!</definedName>
    <definedName name="о_7">'[12]распред (2012)'!$D$4</definedName>
    <definedName name="о_8">'[12]распред (2012зп)'!$D$4</definedName>
    <definedName name="овтапол">#N/A</definedName>
    <definedName name="овтапол_1">#N/A</definedName>
    <definedName name="овтапол_10">#N/A</definedName>
    <definedName name="овтапол_11">#N/A</definedName>
    <definedName name="овтапол_12">#N/A</definedName>
    <definedName name="овтапол_13">#N/A</definedName>
    <definedName name="овтапол_7">#N/A</definedName>
    <definedName name="овтапол_8">#N/A</definedName>
    <definedName name="овтапол_9">#N/A</definedName>
    <definedName name="одинадц_12">#REF!</definedName>
    <definedName name="одинадц_3">#REF!</definedName>
    <definedName name="одинадц_7">'[12]распред (2012)'!$B$4</definedName>
    <definedName name="одинадц_8">'[12]распред (2012зп)'!$B$4</definedName>
    <definedName name="оооо">'[12]прочие(тэ)'!#REF!</definedName>
    <definedName name="оооо_8">'[16]прочие(тэ)'!#REF!</definedName>
    <definedName name="оооо_9">'[12]прочие (ээ)'!#REF!</definedName>
    <definedName name="ооооо">#REF!</definedName>
    <definedName name="орвташлбь">#N/A</definedName>
    <definedName name="орвташлбь_1">#N/A</definedName>
    <definedName name="орвташлбь_10">#N/A</definedName>
    <definedName name="орвташлбь_11">#N/A</definedName>
    <definedName name="орвташлбь_12">#N/A</definedName>
    <definedName name="орвташлбь_13">#N/A</definedName>
    <definedName name="орвташлбь_7">#N/A</definedName>
    <definedName name="орвташлбь_8">#N/A</definedName>
    <definedName name="орвташлбь_9">#N/A</definedName>
    <definedName name="ох_7">'[12]распред (2012)'!#REF!</definedName>
    <definedName name="ох_8">'[12]распред (2012зп)'!#REF!</definedName>
    <definedName name="охритог_13">'[12]охр (прогноз14)'!$B$20</definedName>
    <definedName name="ПланСчетов">#REF!</definedName>
    <definedName name="пмо">#REF!</definedName>
    <definedName name="пмо_1">#REF!</definedName>
    <definedName name="пмо_10">#REF!</definedName>
    <definedName name="пмо_12">#REF!</definedName>
    <definedName name="пмо_13">#REF!</definedName>
    <definedName name="пмо_7">'[12]распред (2012)'!#REF!</definedName>
    <definedName name="пмо_8">'[12]распред (2012зп)'!#REF!</definedName>
    <definedName name="пмо_9">#REF!</definedName>
    <definedName name="пнрм">#N/A</definedName>
    <definedName name="пнрм_1">#N/A</definedName>
    <definedName name="пнрм_10">#N/A</definedName>
    <definedName name="пнрм_11">#N/A</definedName>
    <definedName name="пнрм_12">#N/A</definedName>
    <definedName name="пнрм_13">#N/A</definedName>
    <definedName name="пнрм_7">#N/A</definedName>
    <definedName name="пнрм_8">#N/A</definedName>
    <definedName name="пнрм_9">#N/A</definedName>
    <definedName name="по">'[11]по актам (проверено)'!#REF!</definedName>
    <definedName name="пп">#REF!</definedName>
    <definedName name="пп_1">#REF!</definedName>
    <definedName name="пп_10">#REF!</definedName>
    <definedName name="пп_12">#REF!</definedName>
    <definedName name="пп_13">#REF!</definedName>
    <definedName name="пп_7">#REF!</definedName>
    <definedName name="пп_8">#REF!</definedName>
    <definedName name="пп_9">#REF!</definedName>
    <definedName name="прейутв">#REF!</definedName>
    <definedName name="прпорпо">#REF!</definedName>
    <definedName name="Разделитель">#REF!</definedName>
    <definedName name="_xlnm.Recorder">#REF!</definedName>
    <definedName name="ро">#REF!</definedName>
    <definedName name="ро_1">#REF!</definedName>
    <definedName name="ро_10">#REF!</definedName>
    <definedName name="ро_12">#REF!</definedName>
    <definedName name="ро_13">#REF!</definedName>
    <definedName name="ро_7">#REF!</definedName>
    <definedName name="ро_8">#REF!</definedName>
    <definedName name="ро_9">#REF!</definedName>
    <definedName name="ррр">'[12]прочие(тэ)'!#REF!</definedName>
    <definedName name="ррр_8">'[16]прочие(тэ)'!#REF!</definedName>
    <definedName name="ррр_9">'[12]прочие (ээ)'!#REF!</definedName>
    <definedName name="ртлш">'[12]распред (2012)'!$D$16</definedName>
    <definedName name="ртлш_8">'[12]распред (2012зп)'!$D$16</definedName>
    <definedName name="трет">'[12]распред (2012)'!$B$16</definedName>
    <definedName name="трет_8">'[12]распред (2012зп)'!$B$16</definedName>
    <definedName name="ххх">'[12]прочие(тэ)'!#REF!</definedName>
    <definedName name="ххх_8">'[16]прочие(тэ)'!#REF!</definedName>
    <definedName name="ххх_9">'[12]прочие (ээ)'!#REF!</definedName>
    <definedName name="чет">'[12]распред (2012)'!$B$22</definedName>
    <definedName name="чет_8">'[12]распред (2012зп)'!$B$22</definedName>
    <definedName name="шг">#N/A</definedName>
    <definedName name="шг_1">#N/A</definedName>
    <definedName name="шг_10">#N/A</definedName>
    <definedName name="шг_11">#N/A</definedName>
    <definedName name="шг_12">#N/A</definedName>
    <definedName name="шг_13">#N/A</definedName>
    <definedName name="шг_7">#N/A</definedName>
    <definedName name="шг_8">#N/A</definedName>
    <definedName name="шг_9">#N/A</definedName>
  </definedNames>
  <calcPr calcId="162913"/>
</workbook>
</file>

<file path=xl/calcChain.xml><?xml version="1.0" encoding="utf-8"?>
<calcChain xmlns="http://schemas.openxmlformats.org/spreadsheetml/2006/main">
  <c r="EP58" i="10" l="1"/>
  <c r="GI58" i="10"/>
  <c r="GI48" i="10"/>
  <c r="FM48" i="10"/>
  <c r="FM58" i="10" s="1"/>
  <c r="EP48" i="10"/>
  <c r="DT48" i="10"/>
  <c r="DT58" i="10" s="1"/>
  <c r="GI77" i="10"/>
  <c r="GI70" i="10"/>
  <c r="FM77" i="10"/>
  <c r="FM70" i="10"/>
  <c r="EP77" i="10"/>
  <c r="EP70" i="10"/>
  <c r="DT77" i="10"/>
  <c r="DT70" i="10"/>
  <c r="CX77" i="10" l="1"/>
  <c r="CB77" i="10" l="1"/>
  <c r="BF20" i="10" l="1"/>
  <c r="CX70" i="10" l="1"/>
  <c r="BF70" i="10" l="1"/>
  <c r="CB70" i="10"/>
</calcChain>
</file>

<file path=xl/sharedStrings.xml><?xml version="1.0" encoding="utf-8"?>
<sst xmlns="http://schemas.openxmlformats.org/spreadsheetml/2006/main" count="281" uniqueCount="193">
  <si>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</si>
  <si>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</si>
  <si>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</si>
  <si>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</si>
  <si>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</si>
  <si>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</si>
  <si>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</si>
  <si>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</si>
  <si>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</si>
  <si>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</si>
  <si>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</si>
  <si>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</si>
  <si>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</si>
  <si>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</si>
  <si>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</si>
  <si>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</si>
  <si>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</si>
  <si>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</si>
  <si>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</si>
  <si>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</si>
  <si>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</si>
  <si>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</si>
  <si>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</si>
  <si>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</si>
  <si>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</si>
  <si>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</si>
  <si>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</si>
  <si>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</si>
  <si>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</si>
  <si>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</si>
  <si>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</si>
  <si>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</si>
  <si>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</si>
  <si>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</si>
  <si>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</si>
  <si>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</si>
  <si>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</si>
  <si>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</si>
  <si>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</si>
  <si>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</si>
  <si>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</si>
  <si>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</si>
  <si>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</si>
  <si>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</si>
  <si>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</si>
  <si>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</si>
  <si>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</si>
  <si>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</si>
  <si>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</si>
  <si>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</si>
  <si>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</si>
  <si>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</si>
  <si>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</si>
  <si>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</si>
  <si>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</si>
  <si>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</si>
  <si>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</si>
  <si>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</si>
  <si>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</si>
  <si>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</si>
  <si>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</si>
  <si>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</si>
  <si>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</si>
  <si>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</si>
  <si>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</si>
  <si>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</si>
  <si>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</si>
  <si>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</si>
  <si>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</si>
  <si>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</si>
  <si>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</si>
  <si>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</si>
  <si>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</si>
  <si>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</si>
  <si>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</si>
  <si>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</si>
  <si>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</si>
  <si>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</si>
  <si>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</si>
  <si>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</si>
  <si>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</si>
  <si>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</si>
  <si>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</si>
  <si>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</si>
  <si>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</si>
  <si>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</si>
  <si>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</si>
  <si>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</si>
  <si>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</si>
  <si>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</si>
  <si>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</si>
  <si>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</si>
  <si>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</si>
  <si>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</si>
  <si>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</si>
  <si>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</si>
  <si>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</si>
  <si>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</si>
  <si>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</si>
  <si>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</si>
  <si>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</si>
  <si>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</si>
  <si>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</si>
  <si>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</si>
  <si>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</si>
  <si>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</si>
  <si>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</si>
  <si>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</si>
  <si>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</si>
  <si>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</si>
  <si>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</si>
  <si>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</si>
  <si>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</si>
  <si>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</si>
  <si>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</si>
  <si>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</si>
  <si>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</si>
  <si>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</si>
  <si>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</si>
  <si>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</si>
  <si>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</si>
  <si>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</si>
  <si>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</si>
  <si>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</si>
  <si>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</si>
  <si>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</si>
  <si>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</si>
  <si>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</si>
  <si>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</si>
  <si>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</si>
  <si>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</si>
  <si>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</si>
  <si>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</si>
  <si>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</si>
  <si>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</si>
  <si>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</si>
  <si>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</si>
  <si>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</si>
  <si>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</si>
  <si>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</si>
  <si>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</si>
  <si>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</si>
  <si>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</si>
  <si>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</si>
  <si>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</si>
  <si>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</si>
  <si>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двухставочный тариф</t>
  </si>
  <si>
    <t>ставка на содержание сетей</t>
  </si>
  <si>
    <t>руб./МВт в мес.</t>
  </si>
  <si>
    <t>одноставочный тариф</t>
  </si>
  <si>
    <t>а также коммерческого оператора оптового рынка электрической энергии (мощности)</t>
  </si>
  <si>
    <t>ремонт основных фондов</t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</si>
  <si>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</si>
  <si>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(в ред. от 17 сентября 2015 г.)</t>
  </si>
  <si>
    <t>не утверждена</t>
  </si>
  <si>
    <t>Расходы, связанные с производством и реализацией2, 4; подконтрольные расходы3 — всего</t>
  </si>
  <si>
    <t>руб./кВт·ч</t>
  </si>
  <si>
    <t>услуги по передаче электрической энергии (мощности)</t>
  </si>
  <si>
    <t>1-е полугодие</t>
  </si>
  <si>
    <t>2-е полугодие</t>
  </si>
  <si>
    <t>ставка на оплату технологического расхода (потерь)</t>
  </si>
  <si>
    <t>руб./мВт·ч</t>
  </si>
  <si>
    <t>-</t>
  </si>
  <si>
    <t xml:space="preserve">Общество с ограниченной ответственностью «Энерготранзит» </t>
  </si>
  <si>
    <t>ООО "Энерготранзит"</t>
  </si>
  <si>
    <t>energotranzit@yandex.ru</t>
  </si>
  <si>
    <t xml:space="preserve">1657142324
</t>
  </si>
  <si>
    <t>Чубуков Вячеслав Петрович</t>
  </si>
  <si>
    <t>Утверждена главным инженером</t>
  </si>
  <si>
    <t>ВН-0,9;                        СН2-3,13;                           НН-8,94</t>
  </si>
  <si>
    <t>420124, г. Казань, ул. Меридианная д.1 помещение 16</t>
  </si>
  <si>
    <t>420095, г. Казань, Шамиля Усманова 28а, каб.207</t>
  </si>
  <si>
    <t>Необходимая валовая выручка на оплату потерь</t>
  </si>
  <si>
    <t>техобслуживание электросетей</t>
  </si>
  <si>
    <t>прочие</t>
  </si>
  <si>
    <t>165701001</t>
  </si>
  <si>
    <t>290-15-19</t>
  </si>
  <si>
    <t xml:space="preserve">энергии , утвержденные Государственным </t>
  </si>
  <si>
    <t xml:space="preserve">комитетом Республики Татарстан </t>
  </si>
  <si>
    <r>
      <t xml:space="preserve">по тарифам </t>
    </r>
    <r>
      <rPr>
        <vertAlign val="superscript"/>
        <sz val="12"/>
        <rFont val="Times New Roman"/>
        <family val="1"/>
        <charset val="204"/>
      </rPr>
      <t>3</t>
    </r>
  </si>
  <si>
    <t>2024-2028</t>
  </si>
  <si>
    <t>годы</t>
  </si>
  <si>
    <t>базовому периоду 2022</t>
  </si>
  <si>
    <t>на базовый период*2023</t>
  </si>
  <si>
    <t xml:space="preserve">на расчетный период </t>
  </si>
  <si>
    <t>регулирования 2024</t>
  </si>
  <si>
    <t>ВН-3,33;                        СН2-3,28;                            НН-4,38</t>
  </si>
  <si>
    <t>млн.кВтч</t>
  </si>
  <si>
    <t>1,51903,</t>
  </si>
  <si>
    <t>регулирования 2025</t>
  </si>
  <si>
    <t>регулирования 2026</t>
  </si>
  <si>
    <t>регулирования 2027</t>
  </si>
  <si>
    <t>регулирования 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</si>
</sst>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"/>
    <numFmt numFmtId="165" formatCode="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/>
    <xf numFmtId="0" fontId="10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9" xfId="0" applyFont="1" applyBorder="1" applyAlignment="1">
      <alignment wrapText="1"/>
    </xf>
    <xf numFmtId="0" fontId="1" fillId="0" borderId="9" xfId="0" applyFont="1" applyBorder="1"/>
    <xf numFmtId="4" fontId="1" fillId="0" borderId="9" xfId="0" applyNumberFormat="1" applyFont="1" applyBorder="1"/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/>
    <xf numFmtId="4" fontId="1" fillId="0" borderId="0" xfId="0" applyNumberFormat="1" applyFont="1"/>
    <xf numFmtId="165" fontId="1" fillId="0" borderId="0" xfId="0" applyNumberFormat="1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vertical="top"/>
    </xf>
    <xf numFmtId="0" fontId="1" fillId="0" borderId="0" xfId="2" applyFont="1" applyFill="1" applyAlignment="1">
      <alignment horizontal="center" vertical="top"/>
    </xf>
    <xf numFmtId="0" fontId="1" fillId="0" borderId="0" xfId="2" applyFont="1" applyFill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top"/>
    </xf>
    <xf numFmtId="4" fontId="1" fillId="0" borderId="9" xfId="0" applyNumberFormat="1" applyFont="1" applyFill="1" applyBorder="1"/>
    <xf numFmtId="4" fontId="1" fillId="0" borderId="9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1" applyAlignment="1">
      <alignment horizontal="center"/>
    </xf>
    <xf numFmtId="0" fontId="5" fillId="0" borderId="0" xfId="0" applyFont="1" applyAlignment="1">
      <alignment horizontal="center"/>
    </xf>
    <xf numFmtId="4" fontId="1" fillId="0" borderId="0" xfId="2" applyNumberFormat="1" applyFont="1" applyBorder="1" applyAlignment="1">
      <alignment horizontal="right" vertical="top"/>
    </xf>
    <xf numFmtId="3" fontId="1" fillId="0" borderId="0" xfId="2" applyNumberFormat="1" applyFont="1" applyBorder="1" applyAlignment="1">
      <alignment horizontal="left" vertical="top"/>
    </xf>
    <xf numFmtId="3" fontId="1" fillId="0" borderId="0" xfId="2" applyNumberFormat="1" applyFont="1" applyBorder="1" applyAlignment="1">
      <alignment horizontal="right" vertical="top"/>
    </xf>
    <xf numFmtId="0" fontId="1" fillId="0" borderId="0" xfId="2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2" applyNumberFormat="1" applyFont="1" applyFill="1" applyBorder="1" applyAlignment="1">
      <alignment horizontal="right" vertical="top"/>
    </xf>
    <xf numFmtId="3" fontId="1" fillId="0" borderId="0" xfId="2" applyNumberFormat="1" applyFont="1" applyFill="1" applyBorder="1" applyAlignment="1">
      <alignment horizontal="right" vertical="top"/>
    </xf>
    <xf numFmtId="4" fontId="1" fillId="0" borderId="0" xfId="2" applyNumberFormat="1" applyFon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6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8" xfId="2" applyFont="1" applyBorder="1" applyAlignment="1">
      <alignment horizontal="center"/>
    </xf>
    <xf numFmtId="0" fontId="1" fillId="0" borderId="3" xfId="2" applyFont="1" applyBorder="1" applyAlignment="1">
      <alignment horizontal="right" vertical="top"/>
    </xf>
    <xf numFmtId="0" fontId="1" fillId="0" borderId="0" xfId="2" applyFont="1" applyBorder="1" applyAlignment="1">
      <alignment horizontal="right" vertical="top"/>
    </xf>
    <xf numFmtId="0" fontId="1" fillId="0" borderId="0" xfId="2" applyFont="1" applyFill="1" applyBorder="1" applyAlignment="1">
      <alignment horizontal="right" vertical="top"/>
    </xf>
    <xf numFmtId="2" fontId="1" fillId="0" borderId="0" xfId="2" applyNumberFormat="1" applyFont="1" applyFill="1" applyBorder="1" applyAlignment="1">
      <alignment horizontal="right" vertical="top"/>
    </xf>
    <xf numFmtId="1" fontId="1" fillId="0" borderId="0" xfId="2" applyNumberFormat="1" applyFont="1" applyFill="1" applyBorder="1" applyAlignment="1">
      <alignment horizontal="right" vertical="top"/>
    </xf>
    <xf numFmtId="4" fontId="1" fillId="0" borderId="0" xfId="2" applyNumberFormat="1" applyFont="1" applyFill="1" applyBorder="1" applyAlignment="1">
      <alignment horizontal="left" vertical="center" wrapText="1" indent="1"/>
    </xf>
    <xf numFmtId="0" fontId="1" fillId="0" borderId="0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1" fillId="0" borderId="0" xfId="2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2" applyFont="1" applyAlignment="1">
      <alignment horizontal="center"/>
    </xf>
    <xf numFmtId="0" fontId="1" fillId="0" borderId="0" xfId="2" applyFont="1" applyBorder="1" applyAlignment="1">
      <alignment horizontal="center" vertical="top"/>
    </xf>
    <xf numFmtId="0" fontId="1" fillId="0" borderId="0" xfId="2" applyFont="1" applyBorder="1" applyAlignment="1">
      <alignment horizontal="left" vertical="top"/>
    </xf>
    <xf numFmtId="0" fontId="1" fillId="0" borderId="3" xfId="2" applyFont="1" applyBorder="1" applyAlignment="1">
      <alignment horizontal="center" vertical="top"/>
    </xf>
    <xf numFmtId="0" fontId="1" fillId="0" borderId="3" xfId="2" applyFont="1" applyBorder="1" applyAlignment="1">
      <alignment horizontal="left" vertical="top"/>
    </xf>
    <xf numFmtId="0" fontId="1" fillId="0" borderId="0" xfId="2" applyFont="1" applyFill="1" applyBorder="1" applyAlignment="1">
      <alignment horizontal="center" vertical="top"/>
    </xf>
    <xf numFmtId="10" fontId="1" fillId="0" borderId="0" xfId="2" applyNumberFormat="1" applyFont="1" applyFill="1" applyBorder="1" applyAlignment="1">
      <alignment horizontal="right" vertical="top"/>
    </xf>
    <xf numFmtId="0" fontId="1" fillId="0" borderId="0" xfId="2" applyFont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 vertical="center"/>
    </xf>
    <xf numFmtId="4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0" fontId="8" fillId="0" borderId="0" xfId="2" applyFont="1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60;&#1072;&#1090;&#1099;&#1093;&#1086;&#1074;\&#1053;&#1072;&#1090;&#1072;&#1083;&#1100;&#1103;\&#1055;&#1088;&#1086;&#1075;&#1088;&#1072;&#1084;&#1084;&#1085;&#1099;&#1077;%20&#1087;&#1088;&#1086;&#1076;&#1091;&#1082;&#1090;&#1099;\apr20ukrdemo.zip\APR20Udem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Predl_2016_Sa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40;&#1081;&#1076;&#1072;&#1088;/Desktop/&#1042;&#1089;&#1077;%20&#1087;&#1086;%20&#1089;&#1072;&#1074;&#1080;&#1086;&#1085;&#1086;&#1074;&#1086;/&#1058;&#1072;&#1088;&#1080;&#1092;&#1085;&#1086;&#1077;%20&#1076;&#1077;&#1083;&#1086;%202013%20&#1076;&#1086;&#1084;/&#1058;&#1072;&#1088;&#1080;&#1092;&#1085;&#1086;&#1077;%20&#1076;&#1077;&#1083;&#1086;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6;&#1072;&#1089;&#1095;&#1077;&#1090;&#1099;%20&#1043;&#1091;&#1083;&#1100;&#1085;&#1072;&#1079;%2026,&#1060;&#1054;&#1058;,91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&#1053;&#1072;&#1090;&#1072;&#1096;&#1072;\&#1055;&#1088;&#1086;&#1075;&#1088;&#1072;&#1084;&#1084;&#1099;%20&#1080;%20&#1080;&#1089;&#1089;&#1083;&#1077;&#1076;&#1086;&#1074;&#1072;&#1085;&#1080;&#1103;\fin_analis_dem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&#1052;&#1086;&#1080;%20&#1076;&#1086;&#1082;&#1091;&#1084;&#1077;&#1085;&#1090;&#1099;/&#1060;&#1072;&#1081;&#1079;&#1088;&#1072;&#1093;&#1084;&#1072;&#1085;&#1086;&#1074;&#1072;31%2001%202011/&#1056;&#1069;&#1050;/2012%20&#1075;&#1086;&#1076;/&#1087;&#1088;&#1086;&#1074;&#1077;&#1088;&#1082;&#1072;/&#1047;&#1072;&#1090;&#1088;&#1072;&#1090;&#1099;%20&#1092;&#1072;&#1082;&#1090;%202010%20&#1087;&#1083;&#1072;&#1085;%20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&#1061;&#1080;&#1084;&#1075;&#1088;&#1072;&#1076;_&#1054;&#1054;&#1054;\&#1055;&#1069;&#1054;\&#1058;&#1040;&#1056;&#1048;&#1060;&#1067;\&#1058;&#1072;&#1088;&#1080;&#1092;&#1085;&#1072;&#1103;%20&#1082;&#1086;&#1084;&#1087;&#1072;&#1085;&#1080;&#1103;%202017\&#1058;&#1050;%20&#1048;&#1085;&#1090;&#1077;&#1075;&#1088;&#1072;&#1094;&#1080;&#1103;%202017%2025.07.2016\&#1055;&#1077;&#1088;&#1077;&#1076;&#1072;&#1095;&#1072;%20&#1089;&#1090;&#1086;&#1095;&#1085;&#1099;&#1093;%20&#1074;&#1086;&#1076;\&#1048;&#1090;&#1086;&#1075;%20&#1056;R.PROG.FIN.POTR.OKK.VO.2017.2.16%20&#1048;&#1085;&#1090;&#1077;&#1075;&#1088;&#1072;&#1094;&#1080;&#1103;%2026.07.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7;&#1072;&#1074;&#1080;&#1085;&#1086;&#1074;&#1086;/AppData/Local/Microsoft/Windows/Temporary%20Internet%20Files/Content.IE5/SYUY56X7/&#1058;&#1072;&#1088;&#1080;&#1092;&#1085;&#1086;&#1077;%20&#1076;&#1077;&#1083;&#1086;%202014%20&#1089;&#1090;&#1072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%20&#1080;&#1085;&#1074;&#1077;&#1089;&#1090;&#1080;&#1094;&#1080;&#1086;&#1085;&#1085;&#1086;&#1075;&#1086;%20&#1082;&#1088;&#1077;&#1076;&#1080;&#1090;&#1086;&#1074;&#1072;&#1085;&#1080;&#1103;\&#1087;&#1088;&#1086;&#1077;&#1082;&#1090;&#1099;\&#1058;&#1072;&#1089;&#1084;&#1072;_3-4\&#1052;&#1086;&#1076;&#1077;&#1083;&#1100;\&#1044;&#1051;&#1071;_&#1056;&#1048;&#1057;&#1050;&#1054;&#1042;_&#1076;&#1086;&#1082;&#1083;&#1072;&#1076;_12.2014\&#1058;&#1048;&#1058;_2111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3;&#1072;&#1090;&#1072;&#1083;&#1100;&#1103;\&#1055;&#1088;&#1077;&#1081;&#1089;&#1082;&#1091;&#1088;&#1072;&#1085;&#1090;&#1099;\TK%20SAVINOVO\&#1044;&#1086;&#1084;\&#1040;&#1085;&#1072;&#1083;&#1080;&#1079;%20&#1060;&#1061;&#1044;\TK%20SAVINOVO\&#1044;&#1086;&#1084;\&#1040;&#1085;&#1072;&#1083;&#1080;&#1079;%20&#1060;&#1061;&#1044;\&#1056;&#1072;&#1089;&#1096;&#1080;&#1092;&#1088;&#1086;&#1074;&#1082;&#1072;%20&#1072;&#1085;&#1072;&#1083;&#1080;&#1079;%20&#1076;&#1077;&#1082;&#1072;&#1073;&#1088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s-himgrad\&#1054;&#1090;&#1076;&#1077;&#1083;&#1099;\Documents%20and%20Settings\User\Local%20Settings\Temporary%20Internet%20Files\Content.Outlook\J54PSXFS\22.04%20&#1085;&#1072;2015&#1075;&#1055;&#1088;&#1086;&#1080;&#1079;&#1074;&#1086;&#1076;&#1089;&#1090;&#1074;&#1077;&#1085;&#1085;&#1072;&#1103;%20&#1087;&#1088;&#1086;&#1075;&#1088;&#1072;&#1084;&#1084;&#1072;%20&#1087;&#1086;%20&#1090;&#1077;&#1087;&#1083;&#1086;&#1089;&#1085;&#1072;&#1073;&#1078;&#1077;&#1085;&#1080;&#110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69;&#1052;%202018\&#1080;&#1090;&#1086;&#1075;%20&#1058;&#1069;&#1052;%202018%203.04.2017\FORM3.1.2018(v1.0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72;&#1084;&#1087;&#1072;&#1085;&#1080;&#1103;%202018/&#1055;&#1077;&#1088;&#1077;&#1076;&#1072;&#1095;&#1072;%20&#1090;&#1077;&#1087;&#1083;&#1072;/&#1055;&#1055;%20&#1057;&#1050;%20&#1048;&#1085;&#1090;&#1077;&#1075;&#1088;&#1072;&#1094;&#1080;&#1103;%20&#1085;&#1072;%20&#1087;&#1077;&#1088;&#1077;&#1076;&#1072;&#1095;&#1091;%20%202018-2020%20&#1085;&#1072;%20&#1086;&#1090;&#1087;&#1088;&#1072;&#1074;&#1082;&#1091;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nikonorova\Desktop\&#1058;&#1072;&#1088;&#1080;&#1092;&#1085;&#1072;&#1103;%20&#1082;&#1086;&#1084;&#1087;&#1072;&#1085;&#1080;&#1103;%202017\&#1058;&#1050;%20&#1048;&#1085;&#1090;&#1077;&#1075;&#1088;&#1072;&#1094;&#1080;&#1103;%202017\&#1055;&#1077;&#1088;&#1077;&#1076;&#1072;&#1095;&#1072;%20&#1090;&#1077;&#1087;&#1083;&#1086;&#1074;&#1086;&#1081;%20&#1101;&#1085;&#1077;&#1088;&#1075;&#1080;&#1080;\&#1055;&#1055;%20&#1087;&#1077;&#1088;&#1077;&#1076;&#1072;&#1095;&#1072;%20&#1090;&#1077;&#1087;&#1083;&#1072;%20&#1048;&#1085;&#1090;&#1077;&#1075;&#1088;&#1072;&#1094;&#1080;&#1103;%202017%2004.08.2016%20&#1048;&#1090;&#1086;&#1075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18-int\g\Users\singatullin\Desktop\&#1053;&#1086;&#1074;&#1072;&#1103;%20&#1087;&#1072;&#1087;&#1082;&#1072;\2016\CALC.TS.TRANS.PRD.2.16%20&#1055;&#1077;&#1088;&#1077;&#1076;&#1072;&#1095;&#1072;%20&#1090;&#1077;&#1087;&#1083;&#1072;%2001.01.16-30.06.16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norova/Desktop/&#1058;&#1072;&#1088;&#1080;&#1092;&#1085;&#1072;&#1103;%20&#1082;&#1086;&#1084;&#1087;&#1072;&#1085;&#1080;&#1103;%202017/&#1058;&#1050;%20&#1048;&#1085;&#1090;&#1077;&#1075;&#1088;&#1072;&#1094;&#1080;&#1103;%202017/&#1055;&#1077;&#1088;&#1077;&#1076;&#1072;&#1095;&#1072;%20&#1089;&#1090;&#1086;&#1095;&#1085;&#1099;&#1093;%20&#1074;&#1086;&#1076;/&#1048;&#1090;&#1086;&#1075;%20&#1056;R.PROG.FIN.POTR.OKK.VO.2017.2.16%20&#1048;&#1085;&#1090;&#1077;&#1075;&#1088;&#1072;&#1094;&#1080;&#1103;%2010.08.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LANCE"/>
      <sheetName val="PROGNOS"/>
      <sheetName val="PROJECT"/>
      <sheetName val="REPOR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ZR"/>
      <sheetName val="ZE"/>
      <sheetName val="REP"/>
      <sheetName val="PRN"/>
      <sheetName val="GOT"/>
      <sheetName val="GOC"/>
      <sheetName val="REED"/>
      <sheetName val="MD1"/>
      <sheetName val="MD2"/>
      <sheetName val="MD3"/>
      <sheetName val="Список значение уровня напряже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данных"/>
      <sheetName val="нвв"/>
      <sheetName val="3 (общая)"/>
      <sheetName val="3 (субабоненты)"/>
      <sheetName val="4 (физика общая)"/>
      <sheetName val="4 (тариф общая)"/>
      <sheetName val="4 (субабоненты)"/>
      <sheetName val="5 (тариф общая)"/>
      <sheetName val="5 (субабоненты)"/>
      <sheetName val="6 (общая)"/>
      <sheetName val="6 (субабоненты)"/>
      <sheetName val="1.15"/>
      <sheetName val="1.16"/>
      <sheetName val="1.17"/>
      <sheetName val="1.17.1."/>
      <sheetName val="1.18.2"/>
      <sheetName val="1.20"/>
      <sheetName val="1.20.3"/>
      <sheetName val="1.21.3"/>
      <sheetName val="1.24"/>
      <sheetName val="1.25"/>
      <sheetName val="1.27"/>
      <sheetName val="30 (тариф общая)"/>
      <sheetName val="2.1"/>
      <sheetName val="2.2"/>
      <sheetName val="затра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H18">
            <v>11.594652379998299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"/>
      <sheetName val="амортиз"/>
      <sheetName val="амортиз (в рэк)"/>
      <sheetName val="фот11"/>
      <sheetName val="распред (3)"/>
      <sheetName val="распред (2013)"/>
      <sheetName val="штатное расп.2013"/>
      <sheetName val="охр (прогноз13)"/>
      <sheetName val="охрфакт12 (проверка) (4)"/>
      <sheetName val="вода11"/>
      <sheetName val="вода13"/>
      <sheetName val="цтп ээ12 (3)"/>
      <sheetName val="потери тэ и тнфакт11"/>
      <sheetName val="по актам (проверено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12"/>
      <sheetName val="охр2012"/>
      <sheetName val="охр1кв12"/>
      <sheetName val="охр2кв12"/>
      <sheetName val="охр3кв12"/>
      <sheetName val="охр4кв12"/>
      <sheetName val="распред (2012)"/>
      <sheetName val="распред (2012зп)"/>
      <sheetName val="прочие (ээ)"/>
      <sheetName val="прочие(тэ)"/>
      <sheetName val="штатное расп.2014"/>
      <sheetName val="распред (2014)"/>
      <sheetName val="охр (прогноз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1052796.4992</v>
          </cell>
          <cell r="D4">
            <v>2272176.372</v>
          </cell>
        </row>
        <row r="10">
          <cell r="B10">
            <v>863658.21870000008</v>
          </cell>
          <cell r="D10">
            <v>2183162.7889999999</v>
          </cell>
        </row>
        <row r="16">
          <cell r="B16">
            <v>640319.49</v>
          </cell>
          <cell r="D16">
            <v>1712890.6069999998</v>
          </cell>
        </row>
        <row r="22">
          <cell r="B22">
            <v>806125.33</v>
          </cell>
          <cell r="D22">
            <v>1834306.9890000001</v>
          </cell>
        </row>
      </sheetData>
      <sheetData sheetId="7">
        <row r="4">
          <cell r="B4">
            <v>1052796.4992</v>
          </cell>
          <cell r="D4">
            <v>1033619.44</v>
          </cell>
        </row>
        <row r="10">
          <cell r="B10">
            <v>863658.21870000008</v>
          </cell>
          <cell r="D10">
            <v>986054.23</v>
          </cell>
        </row>
        <row r="16">
          <cell r="B16">
            <v>640319.49</v>
          </cell>
          <cell r="D16">
            <v>806128.39</v>
          </cell>
        </row>
        <row r="22">
          <cell r="B22">
            <v>806125.33</v>
          </cell>
          <cell r="D22">
            <v>792959.63</v>
          </cell>
        </row>
      </sheetData>
      <sheetData sheetId="8"/>
      <sheetData sheetId="9"/>
      <sheetData sheetId="10" refreshError="1"/>
      <sheetData sheetId="11"/>
      <sheetData sheetId="12">
        <row r="20">
          <cell r="B20">
            <v>6486198.5199999996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Readme"/>
      <sheetName val="Balance"/>
      <sheetName val="Balance_inf"/>
      <sheetName val="Structure_%"/>
      <sheetName val="Structure_abs"/>
      <sheetName val="Сoefficients"/>
      <sheetName val="FSFO"/>
      <sheetName val="623-r"/>
      <sheetName val="Debts"/>
      <sheetName val="Profitability"/>
      <sheetName val="Liquidity"/>
      <sheetName val="Assets"/>
      <sheetName val="Stocks"/>
      <sheetName val="buisness_activity"/>
      <sheetName val="Results"/>
      <sheetName val="Break-even"/>
      <sheetName val="Debt-Graf"/>
      <sheetName val="Kredit-Graf"/>
      <sheetName val="Kla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11"/>
      <sheetName val="затраты12 (2)"/>
      <sheetName val="затраты12"/>
      <sheetName val="потери тэ и тнфакт10 12"/>
      <sheetName val="потери теплоносителя 2011"/>
      <sheetName val="цтп ээ12 (3)"/>
      <sheetName val="цтп ээ12 (2)"/>
      <sheetName val="цтп ээ12"/>
      <sheetName val="зп2010 12"/>
      <sheetName val="распред"/>
      <sheetName val="Теп10"/>
      <sheetName val="амортиз"/>
      <sheetName val="охр12"/>
      <sheetName val="охрфакт12 (проверка)"/>
      <sheetName val="охрфакт12 (проверка) (2)"/>
      <sheetName val="охрфакт12"/>
      <sheetName val="охрплан12"/>
      <sheetName val="вода12"/>
      <sheetName val="налоги12"/>
      <sheetName val="охр (2)"/>
      <sheetName val="охр"/>
      <sheetName val="цтп"/>
      <sheetName val="цтп (2)"/>
      <sheetName val="Лист3"/>
      <sheetName val="Лист3 (3)"/>
      <sheetName val="Лист3 (2)"/>
      <sheetName val="охрфакт12 (проверка) (3)"/>
      <sheetName val="охрфакт12 (проверка) (4)"/>
      <sheetName val="охр (прогноз13)"/>
      <sheetName val="распред (201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/>
      <sheetData sheetId="1"/>
      <sheetData sheetId="2"/>
      <sheetData sheetId="3"/>
      <sheetData sheetId="4">
        <row r="15">
          <cell r="D15">
            <v>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 (ээ)"/>
      <sheetName val="прочие(тэ)"/>
      <sheetName val="материалы"/>
      <sheetName val="затраты"/>
      <sheetName val="цтп ээ12 (на самом деле)"/>
      <sheetName val="цтп ээ12 (не надо)"/>
      <sheetName val="распред (2012)"/>
      <sheetName val="распред (2012зп)"/>
      <sheetName val="охр (прогноз14)"/>
      <sheetName val="распред (2014)"/>
      <sheetName val="фот12"/>
      <sheetName val="штатное расп.2014"/>
      <sheetName val="объемы14"/>
      <sheetName val="объемы2012"/>
      <sheetName val="вода1214 (рэк)"/>
      <sheetName val="вода1214"/>
      <sheetName val="расчет 2012"/>
      <sheetName val="потери тэ и тнфакт12"/>
      <sheetName val="амортиз (в рэк)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1"/>
      <sheetName val="Проект"/>
      <sheetName val="Анализ"/>
      <sheetName val="Отчет"/>
      <sheetName val="Sales&amp;Costs"/>
      <sheetName val="Debt Service"/>
      <sheetName val="Profit"/>
      <sheetName val="Cash Flow"/>
      <sheetName val="Опции"/>
      <sheetName val="Язык"/>
      <sheetName val="расходы"/>
      <sheetName val="сметный_расчет"/>
      <sheetName val="ОС"/>
      <sheetName val="доходы"/>
    </sheetNames>
    <sheetDataSet>
      <sheetData sheetId="0" refreshError="1"/>
      <sheetData sheetId="1" refreshError="1">
        <row r="7">
          <cell r="D7">
            <v>41640</v>
          </cell>
        </row>
        <row r="8">
          <cell r="D8">
            <v>40</v>
          </cell>
        </row>
        <row r="9">
          <cell r="D9">
            <v>2</v>
          </cell>
          <cell r="E9" t="str">
            <v>кв.</v>
          </cell>
        </row>
        <row r="10">
          <cell r="D10">
            <v>90</v>
          </cell>
        </row>
        <row r="11">
          <cell r="B11" t="str">
            <v>тыс. руб.</v>
          </cell>
          <cell r="D11">
            <v>7</v>
          </cell>
        </row>
        <row r="12">
          <cell r="B12" t="str">
            <v>$</v>
          </cell>
          <cell r="D12">
            <v>1</v>
          </cell>
        </row>
        <row r="17">
          <cell r="D17">
            <v>0</v>
          </cell>
        </row>
        <row r="18">
          <cell r="D18" t="b">
            <v>0</v>
          </cell>
        </row>
        <row r="19">
          <cell r="B19" t="str">
            <v>тыс. руб.</v>
          </cell>
          <cell r="D19">
            <v>1</v>
          </cell>
        </row>
        <row r="20">
          <cell r="D20" t="b">
            <v>1</v>
          </cell>
        </row>
        <row r="25">
          <cell r="F25">
            <v>2014</v>
          </cell>
        </row>
        <row r="26">
          <cell r="F26">
            <v>1</v>
          </cell>
        </row>
        <row r="33">
          <cell r="F33" t="str">
            <v>"0"</v>
          </cell>
          <cell r="G33" t="str">
            <v>1 кв. 2014</v>
          </cell>
          <cell r="H33" t="str">
            <v>2 кв. 2014</v>
          </cell>
          <cell r="I33" t="str">
            <v>3 кв. 2014</v>
          </cell>
          <cell r="J33" t="str">
            <v>4 кв. 2014</v>
          </cell>
          <cell r="K33" t="str">
            <v>1 кв. 2015</v>
          </cell>
          <cell r="L33" t="str">
            <v>2 кв. 2015</v>
          </cell>
          <cell r="M33" t="str">
            <v>3 кв. 2015</v>
          </cell>
          <cell r="N33" t="str">
            <v>4 кв. 2015</v>
          </cell>
          <cell r="O33" t="str">
            <v>1 кв. 2016</v>
          </cell>
          <cell r="P33" t="str">
            <v>2 кв. 2016</v>
          </cell>
          <cell r="Q33" t="str">
            <v>3 кв. 2016</v>
          </cell>
          <cell r="R33" t="str">
            <v>4 кв. 2016</v>
          </cell>
          <cell r="S33" t="str">
            <v>1 кв. 2017</v>
          </cell>
          <cell r="T33" t="str">
            <v>2 кв. 2017</v>
          </cell>
          <cell r="U33" t="str">
            <v>3 кв. 2017</v>
          </cell>
          <cell r="V33" t="str">
            <v>4 кв. 2017</v>
          </cell>
          <cell r="W33" t="str">
            <v>1 кв. 2018</v>
          </cell>
          <cell r="X33" t="str">
            <v>2 кв. 2018</v>
          </cell>
          <cell r="Y33" t="str">
            <v>3 кв. 2018</v>
          </cell>
          <cell r="Z33" t="str">
            <v>4 кв. 2018</v>
          </cell>
          <cell r="AA33" t="str">
            <v>1 кв. 2019</v>
          </cell>
          <cell r="AB33" t="str">
            <v>2 кв. 2019</v>
          </cell>
          <cell r="AC33" t="str">
            <v>3 кв. 2019</v>
          </cell>
          <cell r="AD33" t="str">
            <v>4 кв. 2019</v>
          </cell>
          <cell r="AE33" t="str">
            <v>1 кв. 2020</v>
          </cell>
          <cell r="AF33" t="str">
            <v>2 кв. 2020</v>
          </cell>
          <cell r="AG33" t="str">
            <v>3 кв. 2020</v>
          </cell>
          <cell r="AH33" t="str">
            <v>4 кв. 2020</v>
          </cell>
          <cell r="AI33" t="str">
            <v>1 кв. 2021</v>
          </cell>
          <cell r="AJ33" t="str">
            <v>2 кв. 2021</v>
          </cell>
          <cell r="AK33" t="str">
            <v>3 кв. 2021</v>
          </cell>
          <cell r="AL33" t="str">
            <v>4 кв. 2021</v>
          </cell>
          <cell r="AM33" t="str">
            <v>1 кв. 2022</v>
          </cell>
          <cell r="AN33" t="str">
            <v>2 кв. 2022</v>
          </cell>
          <cell r="AO33" t="str">
            <v>3 кв. 2022</v>
          </cell>
          <cell r="AP33" t="str">
            <v>4 кв. 2022</v>
          </cell>
          <cell r="AQ33" t="str">
            <v>1 кв. 2023</v>
          </cell>
          <cell r="AR33" t="str">
            <v>2 кв. 2023</v>
          </cell>
          <cell r="AS33" t="str">
            <v>3 кв. 2023</v>
          </cell>
          <cell r="AT33" t="str">
            <v>4 кв. 2023</v>
          </cell>
        </row>
        <row r="35">
          <cell r="F35">
            <v>2</v>
          </cell>
        </row>
        <row r="853">
          <cell r="B853">
            <v>0</v>
          </cell>
        </row>
        <row r="876">
          <cell r="B876">
            <v>0</v>
          </cell>
          <cell r="C876">
            <v>30</v>
          </cell>
        </row>
        <row r="877">
          <cell r="B877">
            <v>0</v>
          </cell>
          <cell r="C877">
            <v>30</v>
          </cell>
        </row>
        <row r="993">
          <cell r="B993">
            <v>0.18</v>
          </cell>
        </row>
        <row r="994">
          <cell r="B994">
            <v>90</v>
          </cell>
        </row>
        <row r="995">
          <cell r="B995">
            <v>1</v>
          </cell>
        </row>
        <row r="1048">
          <cell r="B1048">
            <v>0.2</v>
          </cell>
        </row>
        <row r="1049">
          <cell r="B1049">
            <v>90</v>
          </cell>
        </row>
      </sheetData>
      <sheetData sheetId="2" refreshError="1">
        <row r="9">
          <cell r="E9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B5" t="str">
            <v>5.12</v>
          </cell>
        </row>
        <row r="10">
          <cell r="B10" t="b">
            <v>0</v>
          </cell>
        </row>
        <row r="13">
          <cell r="B13" t="b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 ф2"/>
      <sheetName val="декабрь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Краткие сведения по организации"/>
      <sheetName val="Содержание"/>
      <sheetName val="Список листов"/>
      <sheetName val="Справочники"/>
      <sheetName val="Надежность"/>
      <sheetName val="План мероприятий"/>
      <sheetName val="Отчет об использовании средств"/>
      <sheetName val="Баланс тепл. энергии"/>
      <sheetName val="Структура пол. отпуска ТЭ"/>
      <sheetName val="Перечень абонентов"/>
      <sheetName val="Расчет покупной ТЭ"/>
      <sheetName val="Расчет эл. энергии"/>
      <sheetName val="Расчет водопотребления"/>
      <sheetName val="Расчет водоотведения"/>
      <sheetName val="Расчет численности и ФОТ"/>
      <sheetName val="Расчет расходов на опл.труда"/>
      <sheetName val="Расчет амортиз. отчисл."/>
      <sheetName val="Справка о сост. основ.фондов"/>
      <sheetName val="Расшифровка по налогам"/>
      <sheetName val="Пусконаладочные работы"/>
      <sheetName val="Общепроиз.расходы (прочие)"/>
      <sheetName val="Общехоз. расходы (прочие)"/>
      <sheetName val="Затраты на ремонт"/>
      <sheetName val="Справка (затраты на ремонт)"/>
      <sheetName val="Расчет балан. прибыли"/>
      <sheetName val="Смета расходов"/>
      <sheetName val="Калькуляция расходов"/>
      <sheetName val="Проверка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PROV"/>
      <sheetName val="modChange"/>
      <sheetName val="AllSheetsInThisWorkbook"/>
      <sheetName val="modButtonClick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">
          <cell r="D36" t="str">
            <v>Сергеев Алексей Викторович</v>
          </cell>
        </row>
        <row r="37">
          <cell r="D37" t="str">
            <v>Директор ООО "Химград"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/>
      <sheetData sheetId="1"/>
      <sheetData sheetId="2">
        <row r="7">
          <cell r="F7" t="str">
            <v>Республика Татарстан</v>
          </cell>
        </row>
        <row r="9">
          <cell r="F9">
            <v>2018</v>
          </cell>
        </row>
        <row r="11">
          <cell r="F11" t="str">
            <v>ООО "ТранзитЭнергоМонтаж"</v>
          </cell>
        </row>
      </sheetData>
      <sheetData sheetId="3"/>
      <sheetData sheetId="4"/>
      <sheetData sheetId="5"/>
      <sheetData sheetId="6">
        <row r="7">
          <cell r="G7">
            <v>0</v>
          </cell>
        </row>
      </sheetData>
      <sheetData sheetId="7"/>
      <sheetData sheetId="8"/>
      <sheetData sheetId="9"/>
      <sheetData sheetId="10">
        <row r="2">
          <cell r="E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Титульный"/>
      <sheetName val="Инструкция"/>
      <sheetName val="Краткие сведения по организации"/>
      <sheetName val="Содержание"/>
      <sheetName val="Список листов"/>
      <sheetName val="Т2 справ"/>
      <sheetName val="Т3 НиК"/>
      <sheetName val="Т4 План энерго"/>
      <sheetName val="Т5 факт энерго"/>
      <sheetName val="Т6 баланс ТЭ"/>
      <sheetName val="Т7 ПО"/>
      <sheetName val="Т8 ст-ть потерь"/>
      <sheetName val="Т9 вс"/>
      <sheetName val="T10 во"/>
      <sheetName val="Т11 ээ"/>
      <sheetName val="T12 ФОТ"/>
      <sheetName val="T13 аморт"/>
      <sheetName val="T14 аморт"/>
      <sheetName val="T15 налог"/>
      <sheetName val="T16 аренда"/>
      <sheetName val="T17 ОПР"/>
      <sheetName val="T18 ОХР"/>
      <sheetName val="T19 ремонт"/>
      <sheetName val="T20"/>
      <sheetName val="T21-ЭОТ"/>
      <sheetName val="T21-Долгосрочка"/>
      <sheetName val="Т22-Показатели"/>
      <sheetName val="Данные для показателей"/>
      <sheetName val="Т23-ГКРТТ"/>
      <sheetName val="тех.харки"/>
      <sheetName val="Эл.об-е"/>
      <sheetName val="перечень исп."/>
      <sheetName val="Т6 исправ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</sheetNames>
    <sheetDataSet>
      <sheetData sheetId="0">
        <row r="2">
          <cell r="AX2" t="str">
            <v>Не определено</v>
          </cell>
          <cell r="AY2" t="str">
            <v>Не определено</v>
          </cell>
          <cell r="AZ2" t="str">
            <v>Не определено</v>
          </cell>
          <cell r="BA2" t="str">
            <v>Не определено</v>
          </cell>
          <cell r="BB2" t="str">
            <v>Не определено</v>
          </cell>
          <cell r="BC2" t="str">
            <v>Не определено</v>
          </cell>
          <cell r="BD2" t="str">
            <v>Не определено</v>
          </cell>
          <cell r="BE2" t="str">
            <v>Не определено</v>
          </cell>
        </row>
        <row r="3">
          <cell r="AX3" t="str">
            <v>NETS</v>
          </cell>
          <cell r="AY3" t="str">
            <v>водоотведение - очистка</v>
          </cell>
          <cell r="AZ3" t="str">
            <v>Статистический</v>
          </cell>
          <cell r="BA3" t="str">
            <v>Проект</v>
          </cell>
          <cell r="BB3" t="str">
            <v>Единовременный</v>
          </cell>
          <cell r="BC3" t="str">
            <v>Региональный шаблон</v>
          </cell>
          <cell r="BD3" t="str">
            <v>Атомарный</v>
          </cell>
          <cell r="BE3" t="str">
            <v>РЭК</v>
          </cell>
        </row>
        <row r="4">
          <cell r="AX4" t="str">
            <v>Аэропорты</v>
          </cell>
          <cell r="AY4" t="str">
            <v>водоотведение - передача</v>
          </cell>
          <cell r="AZ4" t="str">
            <v>Расчетный</v>
          </cell>
          <cell r="BA4" t="str">
            <v>Утвержден</v>
          </cell>
          <cell r="BB4" t="str">
            <v>Ежемесячный</v>
          </cell>
          <cell r="BC4" t="str">
            <v>Муниципальный шаблон</v>
          </cell>
          <cell r="BD4" t="str">
            <v>Сводный</v>
          </cell>
          <cell r="BE4" t="str">
            <v>ФСТ</v>
          </cell>
        </row>
        <row r="5">
          <cell r="AX5" t="str">
            <v>Газ</v>
          </cell>
          <cell r="AY5" t="str">
            <v>водоотведение - прием</v>
          </cell>
          <cell r="AZ5" t="str">
            <v>Обосновывающие материалы</v>
          </cell>
          <cell r="BB5" t="str">
            <v>Ежеквартальный</v>
          </cell>
          <cell r="BC5" t="str">
            <v>Шаблон от организации</v>
          </cell>
          <cell r="BE5" t="str">
            <v>Экспертная организация</v>
          </cell>
        </row>
        <row r="6">
          <cell r="AX6" t="str">
            <v>Железные дороги</v>
          </cell>
          <cell r="AY6" t="str">
            <v>водоснабжение - очистка</v>
          </cell>
          <cell r="BB6" t="str">
            <v>Ежегодный</v>
          </cell>
        </row>
        <row r="7">
          <cell r="AX7" t="str">
            <v>ЖКХ</v>
          </cell>
          <cell r="AY7" t="str">
            <v>водоснабжение - передача</v>
          </cell>
        </row>
        <row r="8">
          <cell r="AX8" t="str">
            <v>Медицина</v>
          </cell>
          <cell r="AY8" t="str">
            <v>водоснабжение - подъем</v>
          </cell>
        </row>
        <row r="9">
          <cell r="AX9" t="str">
            <v>Порты</v>
          </cell>
          <cell r="AY9" t="str">
            <v xml:space="preserve">выработка ТС  </v>
          </cell>
        </row>
        <row r="10">
          <cell r="AX10" t="str">
            <v>Связь</v>
          </cell>
          <cell r="AY10" t="str">
            <v>выработка ТС в режиме комбинированной выработки</v>
          </cell>
        </row>
        <row r="11">
          <cell r="AX11" t="str">
            <v>Транспорт</v>
          </cell>
          <cell r="AY11" t="str">
            <v>выработка электрической энергии</v>
          </cell>
        </row>
        <row r="12">
          <cell r="AX12" t="str">
            <v>Электроэнергетика</v>
          </cell>
          <cell r="AY12" t="str">
            <v>выработка+передача+сбыт ТС</v>
          </cell>
        </row>
        <row r="13">
          <cell r="AY13" t="str">
            <v>передача ТС</v>
          </cell>
        </row>
        <row r="14">
          <cell r="AY14" t="str">
            <v>передача ЭЭ</v>
          </cell>
        </row>
        <row r="15">
          <cell r="AY15" t="str">
            <v>сбыт ТС</v>
          </cell>
        </row>
        <row r="16">
          <cell r="AY16" t="str">
            <v>сбыт ЭЭ</v>
          </cell>
        </row>
        <row r="17">
          <cell r="AY17" t="str">
            <v>ТБО</v>
          </cell>
        </row>
      </sheetData>
      <sheetData sheetId="1"/>
      <sheetData sheetId="2">
        <row r="3">
          <cell r="G3" t="str">
            <v>Версия 1.1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 t="str">
            <v>да</v>
          </cell>
          <cell r="G2" t="str">
            <v>Передача+сбыт</v>
          </cell>
        </row>
        <row r="3">
          <cell r="B3" t="str">
            <v>нет</v>
          </cell>
          <cell r="G3" t="str">
            <v>Передача</v>
          </cell>
        </row>
      </sheetData>
      <sheetData sheetId="36"/>
      <sheetData sheetId="37"/>
      <sheetData sheetId="38"/>
      <sheetData sheetId="39">
        <row r="2">
          <cell r="D2" t="str">
            <v>Агрызский муниципальный район</v>
          </cell>
        </row>
        <row r="3">
          <cell r="D3" t="str">
            <v>Азнакаевский муниципальный район</v>
          </cell>
        </row>
        <row r="4">
          <cell r="D4" t="str">
            <v>Аксубаевский муниципальный район</v>
          </cell>
        </row>
        <row r="5">
          <cell r="D5" t="str">
            <v>Актанышский муниципальный район</v>
          </cell>
        </row>
        <row r="6">
          <cell r="D6" t="str">
            <v>Алексеевский муниципальный район</v>
          </cell>
        </row>
        <row r="7">
          <cell r="D7" t="str">
            <v>Алькеевский муниципальный район</v>
          </cell>
        </row>
        <row r="8">
          <cell r="D8" t="str">
            <v>Альметьевский муниципальный район</v>
          </cell>
        </row>
        <row r="9">
          <cell r="D9" t="str">
            <v>Апастовский муниципальный район</v>
          </cell>
        </row>
        <row r="10">
          <cell r="D10" t="str">
            <v>Арский муниципальный район</v>
          </cell>
        </row>
        <row r="11">
          <cell r="D11" t="str">
            <v>Атнинский муниципальный район</v>
          </cell>
        </row>
        <row r="12">
          <cell r="D12" t="str">
            <v>Бавлинский муниципальный район</v>
          </cell>
        </row>
        <row r="13">
          <cell r="D13" t="str">
            <v>Балтасинский муниципальный район</v>
          </cell>
        </row>
        <row r="14">
          <cell r="D14" t="str">
            <v>Бугульминский муниципальный район</v>
          </cell>
        </row>
        <row r="15">
          <cell r="D15" t="str">
            <v>Буинский муниципальный район</v>
          </cell>
        </row>
        <row r="16">
          <cell r="D16" t="str">
            <v>Верхнеуслонский муниципальный район</v>
          </cell>
        </row>
        <row r="17">
          <cell r="D17" t="str">
            <v>Высокогорский муниципальный район</v>
          </cell>
        </row>
        <row r="18">
          <cell r="D18" t="str">
            <v>Город Казань</v>
          </cell>
        </row>
        <row r="19">
          <cell r="D19" t="str">
            <v>Город Набережные Челны</v>
          </cell>
        </row>
        <row r="20">
          <cell r="D20" t="str">
            <v>Дрожжановский муниципальный район</v>
          </cell>
        </row>
        <row r="21">
          <cell r="D21" t="str">
            <v>Елабужский муниципальный район</v>
          </cell>
        </row>
        <row r="22">
          <cell r="D22" t="str">
            <v>Заинский муниципальный район</v>
          </cell>
        </row>
        <row r="23">
          <cell r="D23" t="str">
            <v>Зеленодольский муниципальный район</v>
          </cell>
        </row>
        <row r="24">
          <cell r="D24" t="str">
            <v>Кайбицкий муниципальный район</v>
          </cell>
        </row>
        <row r="25">
          <cell r="D25" t="str">
            <v>Камско-Устьинский муниципальный район</v>
          </cell>
        </row>
        <row r="26">
          <cell r="D26" t="str">
            <v>Кукморский муниципальный район</v>
          </cell>
        </row>
        <row r="27">
          <cell r="D27" t="str">
            <v>Лаишевский муниципальный район</v>
          </cell>
        </row>
        <row r="28">
          <cell r="D28" t="str">
            <v>Лениногорский муниципальный район</v>
          </cell>
        </row>
        <row r="29">
          <cell r="D29" t="str">
            <v>Мамадышский муниципальный район</v>
          </cell>
        </row>
        <row r="30">
          <cell r="D30" t="str">
            <v>Менделеевский муниципальный район</v>
          </cell>
        </row>
        <row r="31">
          <cell r="D31" t="str">
            <v>Мензелинский муниципальный район</v>
          </cell>
        </row>
        <row r="32">
          <cell r="D32" t="str">
            <v>Муслюмовский муниципальный район</v>
          </cell>
        </row>
        <row r="33">
          <cell r="D33" t="str">
            <v>Нижнекамский муниципальный район</v>
          </cell>
        </row>
        <row r="34">
          <cell r="D34" t="str">
            <v>Новошешминский муниципальный район</v>
          </cell>
        </row>
        <row r="35">
          <cell r="D35" t="str">
            <v>Нурлатский муниципальный район</v>
          </cell>
        </row>
        <row r="36">
          <cell r="D36" t="str">
            <v>Пестречинский муниципальный район</v>
          </cell>
        </row>
        <row r="37">
          <cell r="D37" t="str">
            <v>Рыбно-Слободский муниципальный район</v>
          </cell>
        </row>
        <row r="38">
          <cell r="D38" t="str">
            <v>Сабинский муниципальный район</v>
          </cell>
        </row>
        <row r="39">
          <cell r="D39" t="str">
            <v>Сармановский муниципальный район</v>
          </cell>
        </row>
        <row r="40">
          <cell r="D40" t="str">
            <v>Спасский муниципальный район</v>
          </cell>
        </row>
        <row r="41">
          <cell r="D41" t="str">
            <v>Тетюшский муниципальный район</v>
          </cell>
        </row>
        <row r="42">
          <cell r="D42" t="str">
            <v>Тукаевский муниципальный район</v>
          </cell>
        </row>
        <row r="43">
          <cell r="D43" t="str">
            <v>Тюлячинский муниципальный район</v>
          </cell>
        </row>
        <row r="44">
          <cell r="D44" t="str">
            <v>Черемшанский муниципальный район</v>
          </cell>
        </row>
        <row r="45">
          <cell r="D45" t="str">
            <v>Чистопольский муниципальный район</v>
          </cell>
        </row>
        <row r="46">
          <cell r="D46" t="str">
            <v>Ютазинский муниципальный район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Инструкция"/>
      <sheetName val="Титульный"/>
      <sheetName val="Краткие сведения по организации"/>
      <sheetName val="Содержание"/>
      <sheetName val="Список листов"/>
      <sheetName val="Т2"/>
      <sheetName val="Т3"/>
      <sheetName val="Т4"/>
      <sheetName val="Т5"/>
      <sheetName val="Т6"/>
      <sheetName val="Т7"/>
      <sheetName val="Т8"/>
      <sheetName val="Т9"/>
      <sheetName val="T10"/>
      <sheetName val="Т11"/>
      <sheetName val="T12"/>
      <sheetName val="T13"/>
      <sheetName val="T14"/>
      <sheetName val="T15"/>
      <sheetName val="T16"/>
      <sheetName val="T18"/>
      <sheetName val="T17"/>
      <sheetName val="T19"/>
      <sheetName val="T20"/>
      <sheetName val="T21-ЭОТ"/>
      <sheetName val="T21-Долгосрочка"/>
      <sheetName val="Т22-Показатели"/>
      <sheetName val="Данные для показателей"/>
      <sheetName val="Т23"/>
      <sheetName val="et_union"/>
      <sheetName val="TEHSHEET"/>
      <sheetName val="modClassifierValidate"/>
      <sheetName val="REESTR_ORG"/>
      <sheetName val="REESTR_FILTERED"/>
      <sheetName val="REESTR_MO"/>
      <sheetName val="modCommandButton"/>
      <sheetName val="modDblClick"/>
      <sheetName val="modfrmDateChoose"/>
      <sheetName val="modfrmReestr"/>
      <sheetName val="modHyp"/>
      <sheetName val="modInfo"/>
      <sheetName val="modReestr"/>
      <sheetName val="modServiceModule"/>
      <sheetName val="modWindowClipboard"/>
      <sheetName val="modPROV"/>
      <sheetName val="modChange"/>
      <sheetName val="AllSheetsInThisWorkbook"/>
      <sheetName val="modButtonClick"/>
      <sheetName val="Проверка"/>
      <sheetName val="Лист1"/>
    </sheetNames>
    <sheetDataSet>
      <sheetData sheetId="0"/>
      <sheetData sheetId="1"/>
      <sheetData sheetId="2"/>
      <sheetData sheetId="3">
        <row r="15">
          <cell r="D15" t="str">
            <v xml:space="preserve"> ООО "Интеграция"</v>
          </cell>
        </row>
        <row r="28">
          <cell r="D28" t="str">
            <v>Город Казань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"/>
      <sheetName val="Инструкция"/>
      <sheetName val="Обновление"/>
      <sheetName val="Лог обновления"/>
      <sheetName val="Титульный"/>
      <sheetName val="Список МО"/>
      <sheetName val="Периоды"/>
      <sheetName val="Калькуляция ТС-передача"/>
      <sheetName val="Электроэнергия"/>
      <sheetName val="Комментарии"/>
      <sheetName val="Проверка"/>
      <sheetName val="modUpdTemplMain"/>
      <sheetName val="modfrmCheckUpdates"/>
      <sheetName val="modInfo"/>
      <sheetName val="modfrmMonthYearChoose"/>
      <sheetName val="modfrmSetErr"/>
      <sheetName val="modServiceModule"/>
      <sheetName val="mod_04"/>
      <sheetName val="mod_03"/>
      <sheetName val="mod_mat"/>
      <sheetName val="mod_01"/>
      <sheetName val="mod_02"/>
      <sheetName val="AllSheetsInThisWorkbook"/>
      <sheetName val="et_union"/>
      <sheetName val="mod_wb"/>
      <sheetName val="et_union (2)"/>
      <sheetName val="mod_Coms"/>
      <sheetName val="TEHSHEET"/>
      <sheetName val="REESTR_MO"/>
      <sheetName val="modHyp"/>
      <sheetName val="modChange"/>
      <sheetName val="modCommandButton"/>
      <sheetName val="modReestr"/>
      <sheetName val="modfrmReestr"/>
      <sheetName val="modfrmDateChoose"/>
      <sheetName val="REESTR_FILTERED"/>
      <sheetName val="REESTR_ORG_WARM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6">
          <cell r="D16" t="str">
            <v>да</v>
          </cell>
        </row>
      </sheetData>
      <sheetData sheetId="5" refreshError="1"/>
      <sheetData sheetId="6" refreshError="1"/>
      <sheetData sheetId="7" refreshError="1"/>
      <sheetData sheetId="8">
        <row r="17">
          <cell r="H17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N2" t="str">
            <v>Город Казань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_wb"/>
      <sheetName val="mod_Tit"/>
      <sheetName val="Инструкция"/>
      <sheetName val="Лог обновления"/>
      <sheetName val="Титульный"/>
      <sheetName val="Методика"/>
      <sheetName val="Титульный &quot;ПП&quot;"/>
      <sheetName val="список листов ПП"/>
      <sheetName val="1 ПО"/>
      <sheetName val="2 Баланс"/>
      <sheetName val="2.1 Справка к балансу"/>
      <sheetName val="3 Перечень абонентов"/>
      <sheetName val="4 План эффективности"/>
      <sheetName val="5 Отчет"/>
      <sheetName val="6 ПМ ОС"/>
      <sheetName val="7 ПМ сети"/>
      <sheetName val="8 ПМ КНС"/>
      <sheetName val="9 Расчет электроэнергии"/>
      <sheetName val="10 Целевые показатели"/>
      <sheetName val="11 Прием и передача стоков"/>
      <sheetName val="Титульный &quot;Расчет ФП ОКК&quot;"/>
      <sheetName val="список листов ФП ОКК"/>
      <sheetName val="1 Краткие сведения"/>
      <sheetName val="2 Калькуляция ВО ОТ"/>
      <sheetName val="2.1 Смета расходов"/>
      <sheetName val="2.2 Калькуляция ВО ДТ"/>
      <sheetName val="3 Реагенты"/>
      <sheetName val="4 Электроэнергия"/>
      <sheetName val="5 ФОТ"/>
      <sheetName val="5.1 Справка 1 по ФОТ"/>
      <sheetName val="5.2 Справка 2 по ФОТ"/>
      <sheetName val="6 Амортизация"/>
      <sheetName val="6.1 Справка по ОС"/>
      <sheetName val="6.2 Справка по амортизации"/>
      <sheetName val="7 Источники фин. кап.влож.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Сторонние услуги"/>
      <sheetName val="13 Прочие прямые расходы"/>
      <sheetName val="14 Налоги"/>
      <sheetName val="15 Общеэксп. расходы"/>
      <sheetName val="16 Распределение КР"/>
      <sheetName val="16.1 Распределение КР по циклам"/>
      <sheetName val="17 Индексы"/>
      <sheetName val="18.1 Расчет тарифа (затраты)"/>
      <sheetName val="18.2 Расчет тарифа (аналоги)"/>
      <sheetName val="18.3 Расчет тарифа (индексация)"/>
      <sheetName val="Комментарии"/>
      <sheetName val="Проверка"/>
      <sheetName val="TEHSHEET"/>
      <sheetName val="et_union"/>
      <sheetName val="AllSheetsInThisWorkbook"/>
      <sheetName val="modUpdTemplMain"/>
      <sheetName val="modfrmCheckUpdates"/>
      <sheetName val="modInfo"/>
      <sheetName val="modInstruction"/>
      <sheetName val="modServiceModule"/>
      <sheetName val="mod_Coms"/>
      <sheetName val="modCheck"/>
      <sheetName val="modCommandButton"/>
      <sheetName val="modfrmReestr"/>
      <sheetName val="modfrmDateChoose"/>
      <sheetName val="REESTR_MO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44"/>
      <sheetName val="mod_12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  <sheetName val="mod_33"/>
      <sheetName val="mod_34"/>
      <sheetName val="mod_35"/>
      <sheetName val="mod_36"/>
      <sheetName val="mod_37"/>
      <sheetName val="mod_38"/>
      <sheetName val="mod_39"/>
      <sheetName val="mod_40"/>
      <sheetName val="mod_41"/>
      <sheetName val="mod_42"/>
      <sheetName val="mod_43"/>
      <sheetName val="REESTR_FILTERED"/>
      <sheetName val="REESTR_ORG_VO"/>
      <sheetName val="КалькРасчет"/>
      <sheetName val="П3"/>
      <sheetName val="Ф3"/>
      <sheetName val="Ф4"/>
      <sheetName val="Ф6"/>
      <sheetName val="Ф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5">
          <cell r="D15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ergotranzit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tabSelected="1" workbookViewId="0">
      <selection activeCell="CR27" sqref="CR27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8</v>
      </c>
    </row>
    <row r="2" spans="1:123" s="2" customFormat="1" ht="11.25" x14ac:dyDescent="0.2">
      <c r="DS2" s="3" t="s">
        <v>0</v>
      </c>
    </row>
    <row r="3" spans="1:123" s="2" customFormat="1" ht="11.25" x14ac:dyDescent="0.2">
      <c r="DS3" s="3" t="s">
        <v>1</v>
      </c>
    </row>
    <row r="4" spans="1:123" s="2" customFormat="1" ht="11.25" x14ac:dyDescent="0.2">
      <c r="DS4" s="3" t="s">
        <v>2</v>
      </c>
    </row>
    <row r="5" spans="1:123" s="2" customFormat="1" ht="11.25" x14ac:dyDescent="0.2">
      <c r="DS5" s="3" t="s">
        <v>153</v>
      </c>
    </row>
    <row r="10" spans="1:123" s="4" customFormat="1" ht="18.75" x14ac:dyDescent="0.3">
      <c r="A10" s="53" t="s">
        <v>3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</row>
    <row r="11" spans="1:123" s="4" customFormat="1" ht="18.75" x14ac:dyDescent="0.3">
      <c r="A11" s="53" t="s">
        <v>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</row>
    <row r="12" spans="1:123" s="4" customFormat="1" ht="18.75" x14ac:dyDescent="0.3">
      <c r="BI12" s="7" t="s">
        <v>5</v>
      </c>
      <c r="BK12" s="54" t="s">
        <v>180</v>
      </c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D12" s="5" t="s">
        <v>181</v>
      </c>
    </row>
    <row r="13" spans="1:123" s="6" customFormat="1" ht="10.5" x14ac:dyDescent="0.2">
      <c r="BK13" s="52" t="s">
        <v>6</v>
      </c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</row>
    <row r="16" spans="1:123" x14ac:dyDescent="0.25">
      <c r="S16" s="51" t="s">
        <v>163</v>
      </c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</row>
    <row r="17" spans="19:105" s="6" customFormat="1" ht="10.5" x14ac:dyDescent="0.2">
      <c r="S17" s="52" t="s">
        <v>7</v>
      </c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</row>
    <row r="18" spans="19:105" x14ac:dyDescent="0.25"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7" workbookViewId="0">
      <selection activeCell="BF40" sqref="BF40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8</v>
      </c>
      <c r="DT1" s="3"/>
    </row>
    <row r="2" spans="1:124" s="2" customFormat="1" ht="11.25" x14ac:dyDescent="0.2">
      <c r="DS2" s="3" t="s">
        <v>9</v>
      </c>
      <c r="DT2" s="3"/>
    </row>
    <row r="3" spans="1:124" s="2" customFormat="1" ht="11.25" x14ac:dyDescent="0.2">
      <c r="DS3" s="3" t="s">
        <v>10</v>
      </c>
      <c r="DT3" s="3"/>
    </row>
    <row r="6" spans="1:124" s="9" customFormat="1" ht="18.75" x14ac:dyDescent="0.3">
      <c r="A6" s="59" t="s">
        <v>11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</row>
    <row r="10" spans="1:124" x14ac:dyDescent="0.25">
      <c r="A10" s="10" t="s">
        <v>12</v>
      </c>
      <c r="U10" s="57" t="s">
        <v>163</v>
      </c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</row>
    <row r="12" spans="1:124" x14ac:dyDescent="0.25">
      <c r="A12" s="10" t="s">
        <v>13</v>
      </c>
      <c r="Z12" s="57" t="s">
        <v>164</v>
      </c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</row>
    <row r="14" spans="1:124" x14ac:dyDescent="0.25">
      <c r="A14" s="10" t="s">
        <v>14</v>
      </c>
      <c r="R14" s="57" t="s">
        <v>170</v>
      </c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</row>
    <row r="16" spans="1:124" x14ac:dyDescent="0.25">
      <c r="A16" s="10" t="s">
        <v>15</v>
      </c>
      <c r="R16" s="57" t="s">
        <v>171</v>
      </c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</row>
    <row r="18" spans="1:123" x14ac:dyDescent="0.25">
      <c r="A18" s="10" t="s">
        <v>16</v>
      </c>
      <c r="F18" s="55" t="s">
        <v>166</v>
      </c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0" t="s">
        <v>17</v>
      </c>
      <c r="F20" s="56" t="s">
        <v>175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0" t="s">
        <v>18</v>
      </c>
      <c r="T22" s="57" t="s">
        <v>167</v>
      </c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</row>
    <row r="24" spans="1:123" x14ac:dyDescent="0.25">
      <c r="A24" s="10" t="s">
        <v>19</v>
      </c>
      <c r="X24" s="58" t="s">
        <v>165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0" t="s">
        <v>20</v>
      </c>
      <c r="T26" s="56" t="s">
        <v>176</v>
      </c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0" t="s">
        <v>21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phoneticPr fontId="9" type="noConversion"/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HD92"/>
  <sheetViews>
    <sheetView zoomScale="80" zoomScaleNormal="80" workbookViewId="0">
      <pane xSplit="41" ySplit="10" topLeftCell="AP11" activePane="bottomRight" state="frozen"/>
      <selection pane="topRight" activeCell="AP1" sqref="AP1"/>
      <selection pane="bottomLeft" activeCell="A11" sqref="A11"/>
      <selection pane="bottomRight" activeCell="HH11" sqref="HH11"/>
    </sheetView>
  </sheetViews>
  <sheetFormatPr defaultColWidth="1.140625" defaultRowHeight="15.75" x14ac:dyDescent="0.25"/>
  <cols>
    <col min="1" max="41" width="1.140625" style="39"/>
    <col min="42" max="42" width="0.140625" style="39" customWidth="1"/>
    <col min="43" max="55" width="1.140625" style="39"/>
    <col min="56" max="56" width="1" style="39" customWidth="1"/>
    <col min="57" max="101" width="1.140625" style="39"/>
    <col min="102" max="102" width="1.140625" style="39" customWidth="1"/>
    <col min="103" max="122" width="1.140625" style="39"/>
    <col min="123" max="123" width="1.140625" style="39" customWidth="1"/>
    <col min="124" max="131" width="1.140625" style="39"/>
    <col min="132" max="132" width="5.85546875" style="39" customWidth="1"/>
    <col min="133" max="139" width="1.140625" style="39"/>
    <col min="140" max="140" width="0.28515625" style="39" customWidth="1"/>
    <col min="141" max="141" width="1.140625" style="39" hidden="1" customWidth="1"/>
    <col min="142" max="142" width="0.5703125" style="39" hidden="1" customWidth="1"/>
    <col min="143" max="144" width="1.140625" style="39" hidden="1" customWidth="1"/>
    <col min="145" max="165" width="1.140625" style="39"/>
    <col min="166" max="166" width="0.42578125" style="39" customWidth="1"/>
    <col min="167" max="167" width="1.140625" style="39"/>
    <col min="168" max="168" width="0.28515625" style="39" customWidth="1"/>
    <col min="169" max="16384" width="1.140625" style="39"/>
  </cols>
  <sheetData>
    <row r="1" spans="1:212" s="36" customFormat="1" ht="11.25" x14ac:dyDescent="0.2">
      <c r="DT1" s="37"/>
      <c r="HA1" s="37" t="s">
        <v>22</v>
      </c>
    </row>
    <row r="2" spans="1:212" s="36" customFormat="1" ht="11.25" x14ac:dyDescent="0.2">
      <c r="DT2" s="37"/>
      <c r="HA2" s="37" t="s">
        <v>9</v>
      </c>
    </row>
    <row r="3" spans="1:212" s="36" customFormat="1" ht="11.25" x14ac:dyDescent="0.2">
      <c r="DT3" s="37"/>
      <c r="HA3" s="37" t="s">
        <v>10</v>
      </c>
    </row>
    <row r="5" spans="1:212" s="38" customFormat="1" ht="18.75" x14ac:dyDescent="0.3">
      <c r="A5" s="89" t="s">
        <v>23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</row>
    <row r="6" spans="1:212" ht="18.75" x14ac:dyDescent="0.3">
      <c r="A6" s="89" t="s">
        <v>150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</row>
    <row r="8" spans="1:212" x14ac:dyDescent="0.25">
      <c r="A8" s="69" t="s">
        <v>24</v>
      </c>
      <c r="B8" s="70"/>
      <c r="C8" s="70"/>
      <c r="D8" s="70"/>
      <c r="E8" s="70"/>
      <c r="F8" s="70"/>
      <c r="G8" s="70"/>
      <c r="H8" s="71"/>
      <c r="I8" s="69" t="s">
        <v>26</v>
      </c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1"/>
      <c r="AP8" s="69" t="s">
        <v>27</v>
      </c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1"/>
      <c r="BF8" s="69" t="s">
        <v>29</v>
      </c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1"/>
      <c r="CB8" s="69" t="s">
        <v>34</v>
      </c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1"/>
      <c r="CX8" s="69" t="s">
        <v>32</v>
      </c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1"/>
      <c r="DT8" s="69" t="s">
        <v>32</v>
      </c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1"/>
      <c r="EP8" s="69" t="s">
        <v>32</v>
      </c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1"/>
      <c r="FM8" s="69" t="s">
        <v>32</v>
      </c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1"/>
      <c r="GI8" s="69" t="s">
        <v>32</v>
      </c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1"/>
    </row>
    <row r="9" spans="1:212" x14ac:dyDescent="0.25">
      <c r="A9" s="72" t="s">
        <v>25</v>
      </c>
      <c r="B9" s="73"/>
      <c r="C9" s="73"/>
      <c r="D9" s="73"/>
      <c r="E9" s="73"/>
      <c r="F9" s="73"/>
      <c r="G9" s="73"/>
      <c r="H9" s="74"/>
      <c r="I9" s="72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4"/>
      <c r="AP9" s="72" t="s">
        <v>28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4"/>
      <c r="BF9" s="72" t="s">
        <v>30</v>
      </c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4"/>
      <c r="CB9" s="72" t="s">
        <v>35</v>
      </c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4"/>
      <c r="CX9" s="72" t="s">
        <v>33</v>
      </c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4"/>
      <c r="DT9" s="72" t="s">
        <v>33</v>
      </c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4"/>
      <c r="EP9" s="72" t="s">
        <v>33</v>
      </c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4"/>
      <c r="FM9" s="72" t="s">
        <v>33</v>
      </c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4"/>
      <c r="GI9" s="72" t="s">
        <v>33</v>
      </c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4"/>
    </row>
    <row r="10" spans="1:212" ht="15.75" customHeight="1" x14ac:dyDescent="0.25">
      <c r="A10" s="75"/>
      <c r="B10" s="76"/>
      <c r="C10" s="76"/>
      <c r="D10" s="76"/>
      <c r="E10" s="76"/>
      <c r="F10" s="76"/>
      <c r="G10" s="76"/>
      <c r="H10" s="77"/>
      <c r="I10" s="75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7"/>
      <c r="AP10" s="75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7"/>
      <c r="BF10" s="75" t="s">
        <v>31</v>
      </c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7"/>
      <c r="CB10" s="75" t="s">
        <v>124</v>
      </c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7"/>
      <c r="CX10" s="75" t="s">
        <v>185</v>
      </c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7"/>
      <c r="DT10" s="75" t="s">
        <v>189</v>
      </c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7"/>
      <c r="EP10" s="75" t="s">
        <v>190</v>
      </c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7"/>
      <c r="FM10" s="75" t="s">
        <v>191</v>
      </c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7"/>
      <c r="GI10" s="75" t="s">
        <v>192</v>
      </c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7"/>
    </row>
    <row r="11" spans="1:212" s="40" customFormat="1" x14ac:dyDescent="0.2">
      <c r="A11" s="92" t="s">
        <v>36</v>
      </c>
      <c r="B11" s="92"/>
      <c r="C11" s="92"/>
      <c r="D11" s="92"/>
      <c r="E11" s="92"/>
      <c r="F11" s="92"/>
      <c r="G11" s="92"/>
      <c r="H11" s="92"/>
      <c r="I11" s="93" t="s">
        <v>37</v>
      </c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</row>
    <row r="12" spans="1:212" s="40" customFormat="1" x14ac:dyDescent="0.2">
      <c r="A12" s="90"/>
      <c r="B12" s="90"/>
      <c r="C12" s="90"/>
      <c r="D12" s="90"/>
      <c r="E12" s="90"/>
      <c r="F12" s="90"/>
      <c r="G12" s="90"/>
      <c r="H12" s="90"/>
      <c r="I12" s="91" t="s">
        <v>38</v>
      </c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</row>
    <row r="13" spans="1:212" s="40" customFormat="1" x14ac:dyDescent="0.2">
      <c r="A13" s="90" t="s">
        <v>43</v>
      </c>
      <c r="B13" s="90"/>
      <c r="C13" s="90"/>
      <c r="D13" s="90"/>
      <c r="E13" s="90"/>
      <c r="F13" s="90"/>
      <c r="G13" s="90"/>
      <c r="H13" s="90"/>
      <c r="I13" s="91" t="s">
        <v>39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0" t="s">
        <v>44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60">
        <v>296850</v>
      </c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>
        <v>104940.46</v>
      </c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>
        <v>195918.38</v>
      </c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>
        <v>196039.50700000001</v>
      </c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>
        <v>197041.94</v>
      </c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40">
        <v>198063.62</v>
      </c>
      <c r="FM13" s="60">
        <v>198063.62</v>
      </c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>
        <v>199104.92</v>
      </c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</row>
    <row r="14" spans="1:212" s="40" customFormat="1" x14ac:dyDescent="0.2">
      <c r="A14" s="90" t="s">
        <v>45</v>
      </c>
      <c r="B14" s="90"/>
      <c r="C14" s="90"/>
      <c r="D14" s="90"/>
      <c r="E14" s="90"/>
      <c r="F14" s="90"/>
      <c r="G14" s="90"/>
      <c r="H14" s="90"/>
      <c r="I14" s="91" t="s">
        <v>40</v>
      </c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0" t="s">
        <v>44</v>
      </c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60">
        <v>133608</v>
      </c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</row>
    <row r="15" spans="1:212" s="41" customFormat="1" x14ac:dyDescent="0.2">
      <c r="A15" s="94" t="s">
        <v>46</v>
      </c>
      <c r="B15" s="94"/>
      <c r="C15" s="94"/>
      <c r="D15" s="94"/>
      <c r="E15" s="94"/>
      <c r="F15" s="94"/>
      <c r="G15" s="94"/>
      <c r="H15" s="94"/>
      <c r="I15" s="85" t="s">
        <v>41</v>
      </c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94" t="s">
        <v>44</v>
      </c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65">
        <v>0</v>
      </c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  <c r="FB15" s="65"/>
      <c r="FC15" s="65"/>
      <c r="FD15" s="65"/>
      <c r="FE15" s="65"/>
      <c r="FF15" s="65"/>
      <c r="FG15" s="65"/>
      <c r="FH15" s="65"/>
      <c r="FI15" s="65"/>
      <c r="FJ15" s="65"/>
      <c r="FK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</row>
    <row r="16" spans="1:212" s="41" customFormat="1" x14ac:dyDescent="0.2">
      <c r="A16" s="94"/>
      <c r="B16" s="94"/>
      <c r="C16" s="94"/>
      <c r="D16" s="94"/>
      <c r="E16" s="94"/>
      <c r="F16" s="94"/>
      <c r="G16" s="94"/>
      <c r="H16" s="94"/>
      <c r="I16" s="85" t="s">
        <v>42</v>
      </c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65"/>
      <c r="EO16" s="65"/>
      <c r="EP16" s="65"/>
      <c r="EQ16" s="65"/>
      <c r="ER16" s="65"/>
      <c r="ES16" s="65"/>
      <c r="ET16" s="65"/>
      <c r="EU16" s="65"/>
      <c r="EV16" s="65"/>
      <c r="EW16" s="65"/>
      <c r="EX16" s="65"/>
      <c r="EY16" s="65"/>
      <c r="EZ16" s="65"/>
      <c r="FA16" s="65"/>
      <c r="FB16" s="65"/>
      <c r="FC16" s="65"/>
      <c r="FD16" s="65"/>
      <c r="FE16" s="65"/>
      <c r="FF16" s="65"/>
      <c r="FG16" s="65"/>
      <c r="FH16" s="65"/>
      <c r="FI16" s="65"/>
      <c r="FJ16" s="65"/>
      <c r="FK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</row>
    <row r="17" spans="1:212" s="41" customFormat="1" x14ac:dyDescent="0.2">
      <c r="A17" s="94" t="s">
        <v>47</v>
      </c>
      <c r="B17" s="94"/>
      <c r="C17" s="94"/>
      <c r="D17" s="94"/>
      <c r="E17" s="94"/>
      <c r="F17" s="94"/>
      <c r="G17" s="94"/>
      <c r="H17" s="94"/>
      <c r="I17" s="85" t="s">
        <v>48</v>
      </c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94" t="s">
        <v>44</v>
      </c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65">
        <v>108782</v>
      </c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</row>
    <row r="18" spans="1:212" s="41" customFormat="1" x14ac:dyDescent="0.2">
      <c r="A18" s="94" t="s">
        <v>49</v>
      </c>
      <c r="B18" s="94"/>
      <c r="C18" s="94"/>
      <c r="D18" s="94"/>
      <c r="E18" s="94"/>
      <c r="F18" s="94"/>
      <c r="G18" s="94"/>
      <c r="H18" s="94"/>
      <c r="I18" s="85" t="s">
        <v>50</v>
      </c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65"/>
      <c r="FC18" s="65"/>
      <c r="FD18" s="65"/>
      <c r="FE18" s="65"/>
      <c r="FF18" s="65"/>
      <c r="FG18" s="65"/>
      <c r="FH18" s="65"/>
      <c r="FI18" s="65"/>
      <c r="FJ18" s="65"/>
      <c r="FK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</row>
    <row r="19" spans="1:212" s="41" customFormat="1" x14ac:dyDescent="0.2">
      <c r="A19" s="94"/>
      <c r="B19" s="94"/>
      <c r="C19" s="94"/>
      <c r="D19" s="94"/>
      <c r="E19" s="94"/>
      <c r="F19" s="94"/>
      <c r="G19" s="94"/>
      <c r="H19" s="94"/>
      <c r="I19" s="85" t="s">
        <v>51</v>
      </c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EQ19" s="65"/>
      <c r="ER19" s="65"/>
      <c r="ES19" s="65"/>
      <c r="ET19" s="65"/>
      <c r="EU19" s="65"/>
      <c r="EV19" s="65"/>
      <c r="EW19" s="65"/>
      <c r="EX19" s="65"/>
      <c r="EY19" s="65"/>
      <c r="EZ19" s="65"/>
      <c r="FA19" s="65"/>
      <c r="FB19" s="65"/>
      <c r="FC19" s="65"/>
      <c r="FD19" s="65"/>
      <c r="FE19" s="65"/>
      <c r="FF19" s="65"/>
      <c r="FG19" s="65"/>
      <c r="FH19" s="65"/>
      <c r="FI19" s="65"/>
      <c r="FJ19" s="65"/>
      <c r="FK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</row>
    <row r="20" spans="1:212" s="41" customFormat="1" x14ac:dyDescent="0.2">
      <c r="A20" s="94" t="s">
        <v>52</v>
      </c>
      <c r="B20" s="94"/>
      <c r="C20" s="94"/>
      <c r="D20" s="94"/>
      <c r="E20" s="94"/>
      <c r="F20" s="94"/>
      <c r="G20" s="94"/>
      <c r="H20" s="94"/>
      <c r="I20" s="85" t="s">
        <v>53</v>
      </c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94" t="s">
        <v>58</v>
      </c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5">
        <f>BF17/BF13</f>
        <v>0.36645443826848578</v>
      </c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/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M20" s="80"/>
      <c r="FN20" s="80"/>
      <c r="FO20" s="80"/>
      <c r="FP20" s="80"/>
      <c r="FQ20" s="80"/>
      <c r="FR20" s="80"/>
      <c r="FS20" s="80"/>
      <c r="FT20" s="80"/>
      <c r="FU20" s="80"/>
      <c r="FV20" s="80"/>
      <c r="FW20" s="80"/>
      <c r="FX20" s="80"/>
      <c r="FY20" s="80"/>
      <c r="FZ20" s="80"/>
      <c r="GA20" s="80"/>
      <c r="GB20" s="80"/>
      <c r="GC20" s="80"/>
      <c r="GD20" s="80"/>
      <c r="GE20" s="80"/>
      <c r="GF20" s="80"/>
      <c r="GG20" s="80"/>
      <c r="GH20" s="80"/>
      <c r="GI20" s="80"/>
      <c r="GJ20" s="80"/>
      <c r="GK20" s="80"/>
      <c r="GL20" s="80"/>
      <c r="GM20" s="80"/>
      <c r="GN20" s="80"/>
      <c r="GO20" s="80"/>
      <c r="GP20" s="80"/>
      <c r="GQ20" s="80"/>
      <c r="GR20" s="80"/>
      <c r="GS20" s="80"/>
      <c r="GT20" s="80"/>
      <c r="GU20" s="80"/>
      <c r="GV20" s="80"/>
      <c r="GW20" s="80"/>
      <c r="GX20" s="80"/>
      <c r="GY20" s="80"/>
      <c r="GZ20" s="80"/>
      <c r="HA20" s="80"/>
      <c r="HB20" s="80"/>
      <c r="HC20" s="80"/>
      <c r="HD20" s="80"/>
    </row>
    <row r="21" spans="1:212" s="41" customFormat="1" x14ac:dyDescent="0.2">
      <c r="A21" s="94"/>
      <c r="B21" s="94"/>
      <c r="C21" s="94"/>
      <c r="D21" s="94"/>
      <c r="E21" s="94"/>
      <c r="F21" s="94"/>
      <c r="G21" s="94"/>
      <c r="H21" s="94"/>
      <c r="I21" s="85" t="s">
        <v>54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0"/>
      <c r="CT21" s="80"/>
      <c r="CU21" s="80"/>
      <c r="CV21" s="80"/>
      <c r="CW21" s="80"/>
      <c r="CX21" s="80"/>
      <c r="CY21" s="80"/>
      <c r="CZ21" s="80"/>
      <c r="DA21" s="80"/>
      <c r="DB21" s="80"/>
      <c r="DC21" s="80"/>
      <c r="DD21" s="80"/>
      <c r="DE21" s="80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</row>
    <row r="22" spans="1:212" s="41" customFormat="1" x14ac:dyDescent="0.2">
      <c r="A22" s="94"/>
      <c r="B22" s="94"/>
      <c r="C22" s="94"/>
      <c r="D22" s="94"/>
      <c r="E22" s="94"/>
      <c r="F22" s="94"/>
      <c r="G22" s="94"/>
      <c r="H22" s="94"/>
      <c r="I22" s="85" t="s">
        <v>55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/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M22" s="80"/>
      <c r="FN22" s="80"/>
      <c r="FO22" s="80"/>
      <c r="FP22" s="80"/>
      <c r="FQ22" s="80"/>
      <c r="FR22" s="80"/>
      <c r="FS22" s="80"/>
      <c r="FT22" s="80"/>
      <c r="FU22" s="80"/>
      <c r="FV22" s="80"/>
      <c r="FW22" s="80"/>
      <c r="FX22" s="80"/>
      <c r="FY22" s="80"/>
      <c r="FZ22" s="80"/>
      <c r="GA22" s="80"/>
      <c r="GB22" s="80"/>
      <c r="GC22" s="80"/>
      <c r="GD22" s="80"/>
      <c r="GE22" s="80"/>
      <c r="GF22" s="80"/>
      <c r="GG22" s="80"/>
      <c r="GH22" s="80"/>
      <c r="GI22" s="80"/>
      <c r="GJ22" s="80"/>
      <c r="GK22" s="80"/>
      <c r="GL22" s="80"/>
      <c r="GM22" s="80"/>
      <c r="GN22" s="80"/>
      <c r="GO22" s="80"/>
      <c r="GP22" s="80"/>
      <c r="GQ22" s="80"/>
      <c r="GR22" s="80"/>
      <c r="GS22" s="80"/>
      <c r="GT22" s="80"/>
      <c r="GU22" s="80"/>
      <c r="GV22" s="80"/>
      <c r="GW22" s="80"/>
      <c r="GX22" s="80"/>
      <c r="GY22" s="80"/>
      <c r="GZ22" s="80"/>
      <c r="HA22" s="80"/>
      <c r="HB22" s="80"/>
      <c r="HC22" s="80"/>
      <c r="HD22" s="80"/>
    </row>
    <row r="23" spans="1:212" s="41" customFormat="1" x14ac:dyDescent="0.2">
      <c r="A23" s="94"/>
      <c r="B23" s="94"/>
      <c r="C23" s="94"/>
      <c r="D23" s="94"/>
      <c r="E23" s="94"/>
      <c r="F23" s="94"/>
      <c r="G23" s="94"/>
      <c r="H23" s="94"/>
      <c r="I23" s="85" t="s">
        <v>56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/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/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M23" s="80"/>
      <c r="FN23" s="80"/>
      <c r="FO23" s="80"/>
      <c r="FP23" s="80"/>
      <c r="FQ23" s="80"/>
      <c r="FR23" s="80"/>
      <c r="FS23" s="80"/>
      <c r="FT23" s="80"/>
      <c r="FU23" s="80"/>
      <c r="FV23" s="80"/>
      <c r="FW23" s="80"/>
      <c r="FX23" s="80"/>
      <c r="FY23" s="80"/>
      <c r="FZ23" s="80"/>
      <c r="GA23" s="80"/>
      <c r="GB23" s="80"/>
      <c r="GC23" s="80"/>
      <c r="GD23" s="80"/>
      <c r="GE23" s="80"/>
      <c r="GF23" s="80"/>
      <c r="GG23" s="80"/>
      <c r="GH23" s="80"/>
      <c r="GI23" s="80"/>
      <c r="GJ23" s="80"/>
      <c r="GK23" s="80"/>
      <c r="GL23" s="80"/>
      <c r="GM23" s="80"/>
      <c r="GN23" s="80"/>
      <c r="GO23" s="80"/>
      <c r="GP23" s="80"/>
      <c r="GQ23" s="80"/>
      <c r="GR23" s="80"/>
      <c r="GS23" s="80"/>
      <c r="GT23" s="80"/>
      <c r="GU23" s="80"/>
      <c r="GV23" s="80"/>
      <c r="GW23" s="80"/>
      <c r="GX23" s="80"/>
      <c r="GY23" s="80"/>
      <c r="GZ23" s="80"/>
      <c r="HA23" s="80"/>
      <c r="HB23" s="80"/>
      <c r="HC23" s="80"/>
      <c r="HD23" s="80"/>
    </row>
    <row r="24" spans="1:212" s="41" customFormat="1" x14ac:dyDescent="0.2">
      <c r="A24" s="94"/>
      <c r="B24" s="94"/>
      <c r="C24" s="94"/>
      <c r="D24" s="94"/>
      <c r="E24" s="94"/>
      <c r="F24" s="94"/>
      <c r="G24" s="94"/>
      <c r="H24" s="94"/>
      <c r="I24" s="85" t="s">
        <v>57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/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/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M24" s="80"/>
      <c r="FN24" s="80"/>
      <c r="FO24" s="80"/>
      <c r="FP24" s="80"/>
      <c r="FQ24" s="80"/>
      <c r="FR24" s="80"/>
      <c r="FS24" s="80"/>
      <c r="FT24" s="80"/>
      <c r="FU24" s="80"/>
      <c r="FV24" s="80"/>
      <c r="FW24" s="80"/>
      <c r="FX24" s="80"/>
      <c r="FY24" s="80"/>
      <c r="FZ24" s="80"/>
      <c r="GA24" s="80"/>
      <c r="GB24" s="80"/>
      <c r="GC24" s="80"/>
      <c r="GD24" s="80"/>
      <c r="GE24" s="80"/>
      <c r="GF24" s="80"/>
      <c r="GG24" s="80"/>
      <c r="GH24" s="80"/>
      <c r="GI24" s="80"/>
      <c r="GJ24" s="80"/>
      <c r="GK24" s="80"/>
      <c r="GL24" s="80"/>
      <c r="GM24" s="80"/>
      <c r="GN24" s="80"/>
      <c r="GO24" s="80"/>
      <c r="GP24" s="80"/>
      <c r="GQ24" s="80"/>
      <c r="GR24" s="80"/>
      <c r="GS24" s="80"/>
      <c r="GT24" s="80"/>
      <c r="GU24" s="80"/>
      <c r="GV24" s="80"/>
      <c r="GW24" s="80"/>
      <c r="GX24" s="80"/>
      <c r="GY24" s="80"/>
      <c r="GZ24" s="80"/>
      <c r="HA24" s="80"/>
      <c r="HB24" s="80"/>
      <c r="HC24" s="80"/>
      <c r="HD24" s="80"/>
    </row>
    <row r="25" spans="1:212" s="40" customFormat="1" x14ac:dyDescent="0.2">
      <c r="A25" s="90" t="s">
        <v>59</v>
      </c>
      <c r="B25" s="90"/>
      <c r="C25" s="90"/>
      <c r="D25" s="90"/>
      <c r="E25" s="90"/>
      <c r="F25" s="90"/>
      <c r="G25" s="90"/>
      <c r="H25" s="90"/>
      <c r="I25" s="91" t="s">
        <v>60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</row>
    <row r="26" spans="1:212" s="40" customFormat="1" x14ac:dyDescent="0.2">
      <c r="A26" s="90"/>
      <c r="B26" s="90"/>
      <c r="C26" s="90"/>
      <c r="D26" s="90"/>
      <c r="E26" s="90"/>
      <c r="F26" s="90"/>
      <c r="G26" s="90"/>
      <c r="H26" s="90"/>
      <c r="I26" s="91" t="s">
        <v>38</v>
      </c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</row>
    <row r="27" spans="1:212" s="40" customFormat="1" x14ac:dyDescent="0.2">
      <c r="A27" s="90" t="s">
        <v>61</v>
      </c>
      <c r="B27" s="90"/>
      <c r="C27" s="90"/>
      <c r="D27" s="90"/>
      <c r="E27" s="90"/>
      <c r="F27" s="90"/>
      <c r="G27" s="90"/>
      <c r="H27" s="90"/>
      <c r="I27" s="91" t="s">
        <v>140</v>
      </c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0" t="s">
        <v>63</v>
      </c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</row>
    <row r="28" spans="1:212" s="40" customFormat="1" ht="15.75" customHeight="1" x14ac:dyDescent="0.25">
      <c r="A28" s="90"/>
      <c r="B28" s="90"/>
      <c r="C28" s="90"/>
      <c r="D28" s="90"/>
      <c r="E28" s="90"/>
      <c r="F28" s="90"/>
      <c r="G28" s="90"/>
      <c r="H28" s="90"/>
      <c r="I28" s="96" t="s">
        <v>141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</row>
    <row r="29" spans="1:212" s="40" customFormat="1" x14ac:dyDescent="0.2">
      <c r="A29" s="90" t="s">
        <v>64</v>
      </c>
      <c r="B29" s="90"/>
      <c r="C29" s="90"/>
      <c r="D29" s="90"/>
      <c r="E29" s="90"/>
      <c r="F29" s="90"/>
      <c r="G29" s="90"/>
      <c r="H29" s="90"/>
      <c r="I29" s="91" t="s">
        <v>62</v>
      </c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0" t="s">
        <v>82</v>
      </c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</row>
    <row r="30" spans="1:212" s="41" customFormat="1" ht="15.75" customHeight="1" x14ac:dyDescent="0.25">
      <c r="A30" s="90"/>
      <c r="B30" s="90"/>
      <c r="C30" s="90"/>
      <c r="D30" s="90"/>
      <c r="E30" s="90"/>
      <c r="F30" s="90"/>
      <c r="G30" s="90"/>
      <c r="H30" s="90"/>
      <c r="I30" s="97" t="s">
        <v>125</v>
      </c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</row>
    <row r="31" spans="1:212" s="41" customFormat="1" ht="15.75" customHeight="1" x14ac:dyDescent="0.25">
      <c r="A31" s="94" t="s">
        <v>65</v>
      </c>
      <c r="B31" s="94"/>
      <c r="C31" s="94"/>
      <c r="D31" s="94"/>
      <c r="E31" s="94"/>
      <c r="F31" s="94"/>
      <c r="G31" s="94"/>
      <c r="H31" s="94"/>
      <c r="I31" s="97" t="s">
        <v>126</v>
      </c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4" t="s">
        <v>63</v>
      </c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65">
        <v>14.6</v>
      </c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1">
        <v>14.58</v>
      </c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>
        <v>15.48</v>
      </c>
      <c r="CY31" s="81"/>
      <c r="CZ31" s="81"/>
      <c r="DA31" s="81"/>
      <c r="DB31" s="81"/>
      <c r="DC31" s="81"/>
      <c r="DD31" s="81"/>
      <c r="DE31" s="81"/>
      <c r="DF31" s="81"/>
      <c r="DG31" s="81"/>
      <c r="DH31" s="81"/>
      <c r="DI31" s="81"/>
      <c r="DJ31" s="81"/>
      <c r="DK31" s="81"/>
      <c r="DL31" s="81"/>
      <c r="DM31" s="81"/>
      <c r="DN31" s="81"/>
      <c r="DO31" s="81"/>
      <c r="DP31" s="81"/>
      <c r="DQ31" s="81"/>
      <c r="DR31" s="81"/>
      <c r="DS31" s="81"/>
      <c r="DT31" s="81">
        <v>15.63</v>
      </c>
      <c r="DU31" s="81"/>
      <c r="DV31" s="81"/>
      <c r="DW31" s="81"/>
      <c r="DX31" s="81"/>
      <c r="DY31" s="81"/>
      <c r="DZ31" s="81"/>
      <c r="EA31" s="81"/>
      <c r="EB31" s="81"/>
      <c r="EC31" s="81"/>
      <c r="ED31" s="81"/>
      <c r="EE31" s="81"/>
      <c r="EF31" s="81"/>
      <c r="EG31" s="81"/>
      <c r="EH31" s="81"/>
      <c r="EI31" s="81"/>
      <c r="EJ31" s="81"/>
      <c r="EK31" s="81"/>
      <c r="EL31" s="81"/>
      <c r="EM31" s="81"/>
      <c r="EN31" s="81"/>
      <c r="EO31" s="81"/>
      <c r="EP31" s="81">
        <v>15.77</v>
      </c>
      <c r="EQ31" s="81"/>
      <c r="ER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  <c r="FF31" s="81"/>
      <c r="FG31" s="81"/>
      <c r="FH31" s="81"/>
      <c r="FI31" s="81"/>
      <c r="FJ31" s="81"/>
      <c r="FK31" s="81"/>
      <c r="FM31" s="81">
        <v>15.923999999999999</v>
      </c>
      <c r="FN31" s="81"/>
      <c r="FO31" s="81"/>
      <c r="FP31" s="81"/>
      <c r="FQ31" s="81"/>
      <c r="FR31" s="81"/>
      <c r="FS31" s="81"/>
      <c r="FT31" s="81"/>
      <c r="FU31" s="81"/>
      <c r="FV31" s="81"/>
      <c r="FW31" s="81"/>
      <c r="FX31" s="81"/>
      <c r="FY31" s="81"/>
      <c r="FZ31" s="81"/>
      <c r="GA31" s="81"/>
      <c r="GB31" s="81"/>
      <c r="GC31" s="81"/>
      <c r="GD31" s="81"/>
      <c r="GE31" s="81"/>
      <c r="GF31" s="81"/>
      <c r="GG31" s="81"/>
      <c r="GH31" s="81"/>
      <c r="GI31" s="81">
        <v>16.076000000000001</v>
      </c>
      <c r="GJ31" s="81"/>
      <c r="GK31" s="81"/>
      <c r="GL31" s="81"/>
      <c r="GM31" s="81"/>
      <c r="GN31" s="81"/>
      <c r="GO31" s="81"/>
      <c r="GP31" s="81"/>
      <c r="GQ31" s="81"/>
      <c r="GR31" s="81"/>
      <c r="GS31" s="81"/>
      <c r="GT31" s="81"/>
      <c r="GU31" s="81"/>
      <c r="GV31" s="81"/>
      <c r="GW31" s="81"/>
      <c r="GX31" s="81"/>
      <c r="GY31" s="81"/>
      <c r="GZ31" s="81"/>
      <c r="HA31" s="81"/>
      <c r="HB31" s="81"/>
      <c r="HC31" s="81"/>
      <c r="HD31" s="81"/>
    </row>
    <row r="32" spans="1:212" s="41" customFormat="1" x14ac:dyDescent="0.2">
      <c r="A32" s="94" t="s">
        <v>66</v>
      </c>
      <c r="B32" s="94"/>
      <c r="C32" s="94"/>
      <c r="D32" s="94"/>
      <c r="E32" s="94"/>
      <c r="F32" s="94"/>
      <c r="G32" s="94"/>
      <c r="H32" s="94"/>
      <c r="I32" s="85" t="s">
        <v>67</v>
      </c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94" t="s">
        <v>68</v>
      </c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65">
        <v>85316</v>
      </c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>
        <v>79850</v>
      </c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>
        <v>93850</v>
      </c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>
        <v>93850</v>
      </c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65"/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>
        <v>93850</v>
      </c>
      <c r="EQ32" s="65"/>
      <c r="ER32" s="65"/>
      <c r="ES32" s="65"/>
      <c r="ET32" s="65"/>
      <c r="EU32" s="65"/>
      <c r="EV32" s="65"/>
      <c r="EW32" s="65"/>
      <c r="EX32" s="65"/>
      <c r="EY32" s="65"/>
      <c r="EZ32" s="65"/>
      <c r="FA32" s="65"/>
      <c r="FB32" s="65"/>
      <c r="FC32" s="65"/>
      <c r="FD32" s="65"/>
      <c r="FE32" s="65"/>
      <c r="FF32" s="65"/>
      <c r="FG32" s="65"/>
      <c r="FH32" s="65"/>
      <c r="FI32" s="65"/>
      <c r="FJ32" s="65"/>
      <c r="FK32" s="65"/>
      <c r="FM32" s="65">
        <v>93850</v>
      </c>
      <c r="FN32" s="65"/>
      <c r="FO32" s="65"/>
      <c r="FP32" s="65"/>
      <c r="FQ32" s="65"/>
      <c r="FR32" s="65"/>
      <c r="FS32" s="65"/>
      <c r="FT32" s="65"/>
      <c r="FU32" s="65"/>
      <c r="FV32" s="65"/>
      <c r="FW32" s="65"/>
      <c r="FX32" s="65"/>
      <c r="FY32" s="65"/>
      <c r="FZ32" s="65"/>
      <c r="GA32" s="65"/>
      <c r="GB32" s="65"/>
      <c r="GC32" s="65"/>
      <c r="GD32" s="65"/>
      <c r="GE32" s="65"/>
      <c r="GF32" s="65"/>
      <c r="GG32" s="65"/>
      <c r="GH32" s="65"/>
      <c r="GI32" s="65">
        <v>93850</v>
      </c>
      <c r="GJ32" s="65"/>
      <c r="GK32" s="65"/>
      <c r="GL32" s="65"/>
      <c r="GM32" s="65"/>
      <c r="GN32" s="65"/>
      <c r="GO32" s="65"/>
      <c r="GP32" s="65"/>
      <c r="GQ32" s="65"/>
      <c r="GR32" s="65"/>
      <c r="GS32" s="65"/>
      <c r="GT32" s="65"/>
      <c r="GU32" s="65"/>
      <c r="GV32" s="65"/>
      <c r="GW32" s="65"/>
      <c r="GX32" s="65"/>
      <c r="GY32" s="65"/>
      <c r="GZ32" s="65"/>
      <c r="HA32" s="65"/>
      <c r="HB32" s="65"/>
      <c r="HC32" s="65"/>
      <c r="HD32" s="65"/>
    </row>
    <row r="33" spans="1:212" s="41" customFormat="1" ht="15.75" customHeight="1" x14ac:dyDescent="0.25">
      <c r="A33" s="94"/>
      <c r="B33" s="94"/>
      <c r="C33" s="94"/>
      <c r="D33" s="94"/>
      <c r="E33" s="94"/>
      <c r="F33" s="94"/>
      <c r="G33" s="94"/>
      <c r="H33" s="94"/>
      <c r="I33" s="97" t="s">
        <v>127</v>
      </c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65"/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5"/>
      <c r="ET33" s="65"/>
      <c r="EU33" s="65"/>
      <c r="EV33" s="65"/>
      <c r="EW33" s="65"/>
      <c r="EX33" s="65"/>
      <c r="EY33" s="65"/>
      <c r="EZ33" s="65"/>
      <c r="FA33" s="65"/>
      <c r="FB33" s="65"/>
      <c r="FC33" s="65"/>
      <c r="FD33" s="65"/>
      <c r="FE33" s="65"/>
      <c r="FF33" s="65"/>
      <c r="FG33" s="65"/>
      <c r="FH33" s="65"/>
      <c r="FI33" s="65"/>
      <c r="FJ33" s="65"/>
      <c r="FK33" s="65"/>
      <c r="FM33" s="65"/>
      <c r="FN33" s="65"/>
      <c r="FO33" s="65"/>
      <c r="FP33" s="65"/>
      <c r="FQ33" s="65"/>
      <c r="FR33" s="65"/>
      <c r="FS33" s="65"/>
      <c r="FT33" s="65"/>
      <c r="FU33" s="65"/>
      <c r="FV33" s="65"/>
      <c r="FW33" s="65"/>
      <c r="FX33" s="65"/>
      <c r="FY33" s="65"/>
      <c r="FZ33" s="65"/>
      <c r="GA33" s="65"/>
      <c r="GB33" s="65"/>
      <c r="GC33" s="65"/>
      <c r="GD33" s="65"/>
      <c r="GE33" s="65"/>
      <c r="GF33" s="65"/>
      <c r="GG33" s="65"/>
      <c r="GH33" s="65"/>
      <c r="GI33" s="65"/>
      <c r="GJ33" s="65"/>
      <c r="GK33" s="65"/>
      <c r="GL33" s="65"/>
      <c r="GM33" s="65"/>
      <c r="GN33" s="65"/>
      <c r="GO33" s="65"/>
      <c r="GP33" s="65"/>
      <c r="GQ33" s="65"/>
      <c r="GR33" s="65"/>
      <c r="GS33" s="65"/>
      <c r="GT33" s="65"/>
      <c r="GU33" s="65"/>
      <c r="GV33" s="65"/>
      <c r="GW33" s="65"/>
      <c r="GX33" s="65"/>
      <c r="GY33" s="65"/>
      <c r="GZ33" s="65"/>
      <c r="HA33" s="65"/>
      <c r="HB33" s="65"/>
      <c r="HC33" s="65"/>
      <c r="HD33" s="65"/>
    </row>
    <row r="34" spans="1:212" s="41" customFormat="1" x14ac:dyDescent="0.2">
      <c r="A34" s="94" t="s">
        <v>69</v>
      </c>
      <c r="B34" s="94"/>
      <c r="C34" s="94"/>
      <c r="D34" s="94"/>
      <c r="E34" s="94"/>
      <c r="F34" s="94"/>
      <c r="G34" s="94"/>
      <c r="H34" s="94"/>
      <c r="I34" s="85" t="s">
        <v>70</v>
      </c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94" t="s">
        <v>68</v>
      </c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2">
        <v>0</v>
      </c>
      <c r="CY34" s="82"/>
      <c r="CZ34" s="82"/>
      <c r="DA34" s="82"/>
      <c r="DB34" s="82"/>
      <c r="DC34" s="82"/>
      <c r="DD34" s="82"/>
      <c r="DE34" s="82"/>
      <c r="DF34" s="82"/>
      <c r="DG34" s="82"/>
      <c r="DH34" s="82"/>
      <c r="DI34" s="82"/>
      <c r="DJ34" s="82"/>
      <c r="DK34" s="82"/>
      <c r="DL34" s="82"/>
      <c r="DM34" s="82"/>
      <c r="DN34" s="82"/>
      <c r="DO34" s="82"/>
      <c r="DP34" s="82"/>
      <c r="DQ34" s="82"/>
      <c r="DR34" s="82"/>
      <c r="DS34" s="82"/>
      <c r="DT34" s="82">
        <v>0</v>
      </c>
      <c r="DU34" s="82"/>
      <c r="DV34" s="82"/>
      <c r="DW34" s="82"/>
      <c r="DX34" s="82"/>
      <c r="DY34" s="82"/>
      <c r="DZ34" s="82"/>
      <c r="EA34" s="82"/>
      <c r="EB34" s="82"/>
      <c r="EC34" s="82"/>
      <c r="ED34" s="82"/>
      <c r="EE34" s="82"/>
      <c r="EF34" s="82"/>
      <c r="EG34" s="82"/>
      <c r="EH34" s="82"/>
      <c r="EI34" s="82"/>
      <c r="EJ34" s="82"/>
      <c r="EK34" s="82"/>
      <c r="EL34" s="82"/>
      <c r="EM34" s="82"/>
      <c r="EN34" s="82"/>
      <c r="EO34" s="82"/>
      <c r="EP34" s="82">
        <v>0</v>
      </c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82"/>
      <c r="FG34" s="82"/>
      <c r="FH34" s="82"/>
      <c r="FI34" s="82"/>
      <c r="FJ34" s="82"/>
      <c r="FK34" s="82"/>
      <c r="FM34" s="82">
        <v>0</v>
      </c>
      <c r="FN34" s="82"/>
      <c r="FO34" s="82"/>
      <c r="FP34" s="82"/>
      <c r="FQ34" s="82"/>
      <c r="FR34" s="82"/>
      <c r="FS34" s="82"/>
      <c r="FT34" s="82"/>
      <c r="FU34" s="82"/>
      <c r="FV34" s="82"/>
      <c r="FW34" s="82"/>
      <c r="FX34" s="82"/>
      <c r="FY34" s="82"/>
      <c r="FZ34" s="82"/>
      <c r="GA34" s="82"/>
      <c r="GB34" s="82"/>
      <c r="GC34" s="82"/>
      <c r="GD34" s="82"/>
      <c r="GE34" s="82"/>
      <c r="GF34" s="82"/>
      <c r="GG34" s="82"/>
      <c r="GH34" s="82"/>
      <c r="GI34" s="82">
        <v>0</v>
      </c>
      <c r="GJ34" s="82"/>
      <c r="GK34" s="82"/>
      <c r="GL34" s="82"/>
      <c r="GM34" s="82"/>
      <c r="GN34" s="82"/>
      <c r="GO34" s="82"/>
      <c r="GP34" s="82"/>
      <c r="GQ34" s="82"/>
      <c r="GR34" s="82"/>
      <c r="GS34" s="82"/>
      <c r="GT34" s="82"/>
      <c r="GU34" s="82"/>
      <c r="GV34" s="82"/>
      <c r="GW34" s="82"/>
      <c r="GX34" s="82"/>
      <c r="GY34" s="82"/>
      <c r="GZ34" s="82"/>
      <c r="HA34" s="82"/>
      <c r="HB34" s="82"/>
      <c r="HC34" s="82"/>
      <c r="HD34" s="82"/>
    </row>
    <row r="35" spans="1:212" s="41" customFormat="1" x14ac:dyDescent="0.2">
      <c r="A35" s="94"/>
      <c r="B35" s="94"/>
      <c r="C35" s="94"/>
      <c r="D35" s="94"/>
      <c r="E35" s="94"/>
      <c r="F35" s="94"/>
      <c r="G35" s="94"/>
      <c r="H35" s="94"/>
      <c r="I35" s="85" t="s">
        <v>71</v>
      </c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  <c r="DR35" s="82"/>
      <c r="DS35" s="82"/>
      <c r="DT35" s="82"/>
      <c r="DU35" s="82"/>
      <c r="DV35" s="82"/>
      <c r="DW35" s="82"/>
      <c r="DX35" s="82"/>
      <c r="DY35" s="82"/>
      <c r="DZ35" s="82"/>
      <c r="EA35" s="82"/>
      <c r="EB35" s="82"/>
      <c r="EC35" s="82"/>
      <c r="ED35" s="82"/>
      <c r="EE35" s="82"/>
      <c r="EF35" s="82"/>
      <c r="EG35" s="82"/>
      <c r="EH35" s="82"/>
      <c r="EI35" s="82"/>
      <c r="EJ35" s="82"/>
      <c r="EK35" s="82"/>
      <c r="EL35" s="82"/>
      <c r="EM35" s="82"/>
      <c r="EN35" s="82"/>
      <c r="EO35" s="82"/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  <c r="FE35" s="82"/>
      <c r="FF35" s="82"/>
      <c r="FG35" s="82"/>
      <c r="FH35" s="82"/>
      <c r="FI35" s="82"/>
      <c r="FJ35" s="82"/>
      <c r="FK35" s="82"/>
      <c r="FM35" s="82"/>
      <c r="FN35" s="82"/>
      <c r="FO35" s="82"/>
      <c r="FP35" s="82"/>
      <c r="FQ35" s="82"/>
      <c r="FR35" s="82"/>
      <c r="FS35" s="82"/>
      <c r="FT35" s="82"/>
      <c r="FU35" s="82"/>
      <c r="FV35" s="82"/>
      <c r="FW35" s="82"/>
      <c r="FX35" s="82"/>
      <c r="FY35" s="82"/>
      <c r="FZ35" s="82"/>
      <c r="GA35" s="82"/>
      <c r="GB35" s="82"/>
      <c r="GC35" s="82"/>
      <c r="GD35" s="82"/>
      <c r="GE35" s="82"/>
      <c r="GF35" s="82"/>
      <c r="GG35" s="82"/>
      <c r="GH35" s="82"/>
      <c r="GI35" s="82"/>
      <c r="GJ35" s="82"/>
      <c r="GK35" s="82"/>
      <c r="GL35" s="82"/>
      <c r="GM35" s="82"/>
      <c r="GN35" s="82"/>
      <c r="GO35" s="82"/>
      <c r="GP35" s="82"/>
      <c r="GQ35" s="82"/>
      <c r="GR35" s="82"/>
      <c r="GS35" s="82"/>
      <c r="GT35" s="82"/>
      <c r="GU35" s="82"/>
      <c r="GV35" s="82"/>
      <c r="GW35" s="82"/>
      <c r="GX35" s="82"/>
      <c r="GY35" s="82"/>
      <c r="GZ35" s="82"/>
      <c r="HA35" s="82"/>
      <c r="HB35" s="82"/>
      <c r="HC35" s="82"/>
      <c r="HD35" s="82"/>
    </row>
    <row r="36" spans="1:212" s="41" customFormat="1" ht="15.75" customHeight="1" x14ac:dyDescent="0.25">
      <c r="A36" s="94"/>
      <c r="B36" s="94"/>
      <c r="C36" s="94"/>
      <c r="D36" s="94"/>
      <c r="E36" s="94"/>
      <c r="F36" s="94"/>
      <c r="G36" s="94"/>
      <c r="H36" s="94"/>
      <c r="I36" s="97" t="s">
        <v>128</v>
      </c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0"/>
      <c r="CT36" s="80"/>
      <c r="CU36" s="80"/>
      <c r="CV36" s="80"/>
      <c r="CW36" s="80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82"/>
      <c r="DS36" s="82"/>
      <c r="DT36" s="82"/>
      <c r="DU36" s="82"/>
      <c r="DV36" s="82"/>
      <c r="DW36" s="82"/>
      <c r="DX36" s="82"/>
      <c r="DY36" s="82"/>
      <c r="DZ36" s="82"/>
      <c r="EA36" s="82"/>
      <c r="EB36" s="82"/>
      <c r="EC36" s="8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82"/>
      <c r="FG36" s="82"/>
      <c r="FH36" s="82"/>
      <c r="FI36" s="82"/>
      <c r="FJ36" s="82"/>
      <c r="FK36" s="82"/>
      <c r="FM36" s="82"/>
      <c r="FN36" s="82"/>
      <c r="FO36" s="82"/>
      <c r="FP36" s="82"/>
      <c r="FQ36" s="82"/>
      <c r="FR36" s="82"/>
      <c r="FS36" s="82"/>
      <c r="FT36" s="82"/>
      <c r="FU36" s="82"/>
      <c r="FV36" s="82"/>
      <c r="FW36" s="82"/>
      <c r="FX36" s="82"/>
      <c r="FY36" s="82"/>
      <c r="FZ36" s="82"/>
      <c r="GA36" s="82"/>
      <c r="GB36" s="82"/>
      <c r="GC36" s="82"/>
      <c r="GD36" s="82"/>
      <c r="GE36" s="82"/>
      <c r="GF36" s="82"/>
      <c r="GG36" s="82"/>
      <c r="GH36" s="82"/>
      <c r="GI36" s="82"/>
      <c r="GJ36" s="82"/>
      <c r="GK36" s="82"/>
      <c r="GL36" s="82"/>
      <c r="GM36" s="82"/>
      <c r="GN36" s="82"/>
      <c r="GO36" s="82"/>
      <c r="GP36" s="82"/>
      <c r="GQ36" s="82"/>
      <c r="GR36" s="82"/>
      <c r="GS36" s="82"/>
      <c r="GT36" s="82"/>
      <c r="GU36" s="82"/>
      <c r="GV36" s="82"/>
      <c r="GW36" s="82"/>
      <c r="GX36" s="82"/>
      <c r="GY36" s="82"/>
      <c r="GZ36" s="82"/>
      <c r="HA36" s="82"/>
      <c r="HB36" s="82"/>
      <c r="HC36" s="82"/>
      <c r="HD36" s="82"/>
    </row>
    <row r="37" spans="1:212" s="41" customFormat="1" ht="15.75" customHeight="1" x14ac:dyDescent="0.2">
      <c r="A37" s="94" t="s">
        <v>72</v>
      </c>
      <c r="B37" s="94"/>
      <c r="C37" s="94"/>
      <c r="D37" s="94"/>
      <c r="E37" s="94"/>
      <c r="F37" s="94"/>
      <c r="G37" s="94"/>
      <c r="H37" s="94"/>
      <c r="I37" s="85" t="s">
        <v>73</v>
      </c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98" t="s">
        <v>58</v>
      </c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9" t="s">
        <v>169</v>
      </c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83" t="s">
        <v>169</v>
      </c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 t="s">
        <v>186</v>
      </c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 t="s">
        <v>186</v>
      </c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 t="s">
        <v>186</v>
      </c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M37" s="83" t="s">
        <v>186</v>
      </c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 t="s">
        <v>186</v>
      </c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</row>
    <row r="38" spans="1:212" s="41" customFormat="1" x14ac:dyDescent="0.2">
      <c r="A38" s="94"/>
      <c r="B38" s="94"/>
      <c r="C38" s="94"/>
      <c r="D38" s="94"/>
      <c r="E38" s="94"/>
      <c r="F38" s="94"/>
      <c r="G38" s="94"/>
      <c r="H38" s="94"/>
      <c r="I38" s="85" t="s">
        <v>177</v>
      </c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</row>
    <row r="39" spans="1:212" s="41" customFormat="1" x14ac:dyDescent="0.2">
      <c r="A39" s="94"/>
      <c r="B39" s="94"/>
      <c r="C39" s="94"/>
      <c r="D39" s="94"/>
      <c r="E39" s="94"/>
      <c r="F39" s="94"/>
      <c r="G39" s="94"/>
      <c r="H39" s="94"/>
      <c r="I39" s="85" t="s">
        <v>178</v>
      </c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</row>
    <row r="40" spans="1:212" s="42" customFormat="1" ht="15.75" customHeight="1" x14ac:dyDescent="0.25">
      <c r="A40" s="94"/>
      <c r="B40" s="94"/>
      <c r="C40" s="94"/>
      <c r="D40" s="94"/>
      <c r="E40" s="94"/>
      <c r="F40" s="94"/>
      <c r="G40" s="94"/>
      <c r="H40" s="94"/>
      <c r="I40" s="97" t="s">
        <v>179</v>
      </c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</row>
    <row r="41" spans="1:212" s="41" customFormat="1" ht="15.75" customHeight="1" x14ac:dyDescent="0.2">
      <c r="A41" s="94" t="s">
        <v>74</v>
      </c>
      <c r="B41" s="94"/>
      <c r="C41" s="94"/>
      <c r="D41" s="94"/>
      <c r="E41" s="94"/>
      <c r="F41" s="94"/>
      <c r="G41" s="94"/>
      <c r="H41" s="94"/>
      <c r="I41" s="85" t="s">
        <v>75</v>
      </c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4" t="s">
        <v>168</v>
      </c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4" t="s">
        <v>168</v>
      </c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4" t="s">
        <v>168</v>
      </c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4" t="s">
        <v>168</v>
      </c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4" t="s">
        <v>168</v>
      </c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M41" s="84" t="s">
        <v>168</v>
      </c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4" t="s">
        <v>168</v>
      </c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</row>
    <row r="42" spans="1:212" s="41" customFormat="1" x14ac:dyDescent="0.2">
      <c r="A42" s="94"/>
      <c r="B42" s="94"/>
      <c r="C42" s="94"/>
      <c r="D42" s="94"/>
      <c r="E42" s="94"/>
      <c r="F42" s="94"/>
      <c r="G42" s="94"/>
      <c r="H42" s="94"/>
      <c r="I42" s="85" t="s">
        <v>76</v>
      </c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</row>
    <row r="43" spans="1:212" s="41" customFormat="1" ht="10.5" customHeight="1" x14ac:dyDescent="0.25">
      <c r="A43" s="94"/>
      <c r="B43" s="94"/>
      <c r="C43" s="94"/>
      <c r="D43" s="94"/>
      <c r="E43" s="94"/>
      <c r="F43" s="94"/>
      <c r="G43" s="94"/>
      <c r="H43" s="94"/>
      <c r="I43" s="97" t="s">
        <v>152</v>
      </c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85"/>
      <c r="FG43" s="85"/>
      <c r="FH43" s="85"/>
      <c r="FI43" s="85"/>
      <c r="FJ43" s="85"/>
      <c r="FK43" s="85"/>
      <c r="FM43" s="85"/>
      <c r="FN43" s="85"/>
      <c r="FO43" s="85"/>
      <c r="FP43" s="85"/>
      <c r="FQ43" s="85"/>
      <c r="FR43" s="85"/>
      <c r="FS43" s="85"/>
      <c r="FT43" s="85"/>
      <c r="FU43" s="85"/>
      <c r="FV43" s="85"/>
      <c r="FW43" s="85"/>
      <c r="FX43" s="85"/>
      <c r="FY43" s="85"/>
      <c r="FZ43" s="85"/>
      <c r="GA43" s="85"/>
      <c r="GB43" s="85"/>
      <c r="GC43" s="85"/>
      <c r="GD43" s="85"/>
      <c r="GE43" s="85"/>
      <c r="GF43" s="85"/>
      <c r="GG43" s="85"/>
      <c r="GH43" s="85"/>
      <c r="GI43" s="85"/>
      <c r="GJ43" s="85"/>
      <c r="GK43" s="85"/>
      <c r="GL43" s="85"/>
      <c r="GM43" s="85"/>
      <c r="GN43" s="85"/>
      <c r="GO43" s="85"/>
      <c r="GP43" s="85"/>
      <c r="GQ43" s="85"/>
      <c r="GR43" s="85"/>
      <c r="GS43" s="85"/>
      <c r="GT43" s="85"/>
      <c r="GU43" s="85"/>
      <c r="GV43" s="85"/>
      <c r="GW43" s="85"/>
      <c r="GX43" s="85"/>
      <c r="GY43" s="85"/>
      <c r="GZ43" s="85"/>
      <c r="HA43" s="85"/>
      <c r="HB43" s="85"/>
      <c r="HC43" s="85"/>
      <c r="HD43" s="85"/>
    </row>
    <row r="44" spans="1:212" s="40" customFormat="1" x14ac:dyDescent="0.2">
      <c r="A44" s="90" t="s">
        <v>78</v>
      </c>
      <c r="B44" s="90"/>
      <c r="C44" s="90"/>
      <c r="D44" s="90"/>
      <c r="E44" s="90"/>
      <c r="F44" s="90"/>
      <c r="G44" s="90"/>
      <c r="H44" s="90"/>
      <c r="I44" s="91" t="s">
        <v>79</v>
      </c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0" t="s">
        <v>82</v>
      </c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62" t="s">
        <v>162</v>
      </c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 t="s">
        <v>162</v>
      </c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 t="s">
        <v>162</v>
      </c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 t="s">
        <v>162</v>
      </c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 t="s">
        <v>162</v>
      </c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M44" s="62" t="s">
        <v>162</v>
      </c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 t="s">
        <v>162</v>
      </c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</row>
    <row r="45" spans="1:212" s="40" customFormat="1" x14ac:dyDescent="0.2">
      <c r="A45" s="90"/>
      <c r="B45" s="90"/>
      <c r="C45" s="90"/>
      <c r="D45" s="90"/>
      <c r="E45" s="90"/>
      <c r="F45" s="90"/>
      <c r="G45" s="90"/>
      <c r="H45" s="90"/>
      <c r="I45" s="91" t="s">
        <v>80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</row>
    <row r="46" spans="1:212" s="40" customFormat="1" x14ac:dyDescent="0.2">
      <c r="A46" s="90"/>
      <c r="B46" s="90"/>
      <c r="C46" s="90"/>
      <c r="D46" s="90"/>
      <c r="E46" s="90"/>
      <c r="F46" s="90"/>
      <c r="G46" s="90"/>
      <c r="H46" s="90"/>
      <c r="I46" s="91" t="s">
        <v>81</v>
      </c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</row>
    <row r="47" spans="1:212" s="40" customFormat="1" ht="15.75" customHeight="1" x14ac:dyDescent="0.25">
      <c r="A47" s="90"/>
      <c r="B47" s="90"/>
      <c r="C47" s="90"/>
      <c r="D47" s="90"/>
      <c r="E47" s="90"/>
      <c r="F47" s="90"/>
      <c r="G47" s="90"/>
      <c r="H47" s="90"/>
      <c r="I47" s="96" t="s">
        <v>129</v>
      </c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</row>
    <row r="48" spans="1:212" s="40" customFormat="1" x14ac:dyDescent="0.2">
      <c r="A48" s="90" t="s">
        <v>83</v>
      </c>
      <c r="B48" s="90"/>
      <c r="C48" s="90"/>
      <c r="D48" s="90"/>
      <c r="E48" s="90"/>
      <c r="F48" s="90"/>
      <c r="G48" s="90"/>
      <c r="H48" s="90"/>
      <c r="I48" s="91" t="s">
        <v>84</v>
      </c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60">
        <v>156128.38</v>
      </c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>
        <v>104940.46</v>
      </c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>
        <v>195918.38</v>
      </c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>
        <f>DT13</f>
        <v>196039.50700000001</v>
      </c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>
        <f>EP13</f>
        <v>197041.94</v>
      </c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M48" s="60">
        <f>FM13</f>
        <v>198063.62</v>
      </c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>
        <f>GI13</f>
        <v>199104.92</v>
      </c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</row>
    <row r="49" spans="1:212" s="40" customFormat="1" x14ac:dyDescent="0.2">
      <c r="A49" s="90"/>
      <c r="B49" s="90"/>
      <c r="C49" s="90"/>
      <c r="D49" s="90"/>
      <c r="E49" s="90"/>
      <c r="F49" s="90"/>
      <c r="G49" s="90"/>
      <c r="H49" s="90"/>
      <c r="I49" s="91" t="s">
        <v>85</v>
      </c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</row>
    <row r="50" spans="1:212" s="40" customFormat="1" x14ac:dyDescent="0.2">
      <c r="A50" s="90"/>
      <c r="B50" s="90"/>
      <c r="C50" s="90"/>
      <c r="D50" s="90"/>
      <c r="E50" s="90"/>
      <c r="F50" s="90"/>
      <c r="G50" s="90"/>
      <c r="H50" s="90"/>
      <c r="I50" s="91" t="s">
        <v>86</v>
      </c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</row>
    <row r="51" spans="1:212" s="40" customFormat="1" ht="47.25" customHeight="1" x14ac:dyDescent="0.2">
      <c r="A51" s="90" t="s">
        <v>87</v>
      </c>
      <c r="B51" s="90"/>
      <c r="C51" s="90"/>
      <c r="D51" s="90"/>
      <c r="E51" s="90"/>
      <c r="F51" s="90"/>
      <c r="G51" s="90"/>
      <c r="H51" s="90"/>
      <c r="I51" s="101" t="s">
        <v>155</v>
      </c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90" t="s">
        <v>44</v>
      </c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67">
        <v>36486.720000000001</v>
      </c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>
        <v>38564.22</v>
      </c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>
        <v>45260.98</v>
      </c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>
        <v>46130</v>
      </c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>
        <v>47015.68</v>
      </c>
      <c r="EQ51" s="67"/>
      <c r="ER51" s="67"/>
      <c r="ES51" s="67"/>
      <c r="ET51" s="67"/>
      <c r="EU51" s="67"/>
      <c r="EV51" s="67"/>
      <c r="EW51" s="67"/>
      <c r="EX51" s="67"/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7"/>
      <c r="FK51" s="67"/>
      <c r="FM51" s="67">
        <v>47918.38</v>
      </c>
      <c r="FN51" s="67"/>
      <c r="FO51" s="67"/>
      <c r="FP51" s="67"/>
      <c r="FQ51" s="67"/>
      <c r="FR51" s="67"/>
      <c r="FS51" s="67"/>
      <c r="FT51" s="67"/>
      <c r="FU51" s="67"/>
      <c r="FV51" s="67"/>
      <c r="FW51" s="67"/>
      <c r="FX51" s="67"/>
      <c r="FY51" s="67"/>
      <c r="FZ51" s="67"/>
      <c r="GA51" s="67"/>
      <c r="GB51" s="67"/>
      <c r="GC51" s="67"/>
      <c r="GD51" s="67"/>
      <c r="GE51" s="67"/>
      <c r="GF51" s="67"/>
      <c r="GG51" s="67"/>
      <c r="GH51" s="67"/>
      <c r="GI51" s="67">
        <v>48838.42</v>
      </c>
      <c r="GJ51" s="67"/>
      <c r="GK51" s="67"/>
      <c r="GL51" s="67"/>
      <c r="GM51" s="67"/>
      <c r="GN51" s="67"/>
      <c r="GO51" s="67"/>
      <c r="GP51" s="67"/>
      <c r="GQ51" s="67"/>
      <c r="GR51" s="67"/>
      <c r="GS51" s="67"/>
      <c r="GT51" s="67"/>
      <c r="GU51" s="67"/>
      <c r="GV51" s="67"/>
      <c r="GW51" s="67"/>
      <c r="GX51" s="67"/>
      <c r="GY51" s="67"/>
      <c r="GZ51" s="67"/>
      <c r="HA51" s="67"/>
      <c r="HB51" s="67"/>
      <c r="HC51" s="67"/>
      <c r="HD51" s="67"/>
    </row>
    <row r="52" spans="1:212" s="40" customFormat="1" x14ac:dyDescent="0.2">
      <c r="A52" s="90"/>
      <c r="B52" s="90"/>
      <c r="C52" s="90"/>
      <c r="D52" s="90"/>
      <c r="E52" s="90"/>
      <c r="F52" s="90"/>
      <c r="G52" s="90"/>
      <c r="H52" s="90"/>
      <c r="I52" s="91" t="s">
        <v>88</v>
      </c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  <c r="DV52" s="60"/>
      <c r="DW52" s="60"/>
      <c r="DX52" s="60"/>
      <c r="DY52" s="60"/>
      <c r="DZ52" s="60"/>
      <c r="EA52" s="60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</row>
    <row r="53" spans="1:212" s="40" customFormat="1" x14ac:dyDescent="0.2">
      <c r="A53" s="90"/>
      <c r="B53" s="90"/>
      <c r="C53" s="90"/>
      <c r="D53" s="90"/>
      <c r="E53" s="90"/>
      <c r="F53" s="90"/>
      <c r="G53" s="90"/>
      <c r="H53" s="90"/>
      <c r="I53" s="91" t="s">
        <v>89</v>
      </c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60">
        <v>9906.85</v>
      </c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>
        <v>19242.41</v>
      </c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>
        <v>23912.36</v>
      </c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>
        <v>24371.48</v>
      </c>
      <c r="DU53" s="60"/>
      <c r="DV53" s="60"/>
      <c r="DW53" s="60"/>
      <c r="DX53" s="60"/>
      <c r="DY53" s="60"/>
      <c r="DZ53" s="60"/>
      <c r="EA53" s="60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>
        <v>24839.42</v>
      </c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M53" s="60">
        <v>25316.33</v>
      </c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>
        <v>25802.400000000001</v>
      </c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</row>
    <row r="54" spans="1:212" s="40" customFormat="1" x14ac:dyDescent="0.2">
      <c r="A54" s="90"/>
      <c r="B54" s="90"/>
      <c r="C54" s="90"/>
      <c r="D54" s="90"/>
      <c r="E54" s="90"/>
      <c r="F54" s="90"/>
      <c r="G54" s="90"/>
      <c r="H54" s="90"/>
      <c r="I54" s="91" t="s">
        <v>151</v>
      </c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60">
        <v>22757.52</v>
      </c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>
        <v>17725.52</v>
      </c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>
        <v>19584.849999999999</v>
      </c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>
        <v>19960.91</v>
      </c>
      <c r="DU54" s="60"/>
      <c r="DV54" s="60"/>
      <c r="DW54" s="60"/>
      <c r="DX54" s="60"/>
      <c r="DY54" s="60"/>
      <c r="DZ54" s="60"/>
      <c r="EA54" s="60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>
        <v>20344.16</v>
      </c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M54" s="60">
        <v>20734.77</v>
      </c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>
        <v>21132.880000000001</v>
      </c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</row>
    <row r="55" spans="1:212" s="40" customFormat="1" x14ac:dyDescent="0.2">
      <c r="A55" s="90"/>
      <c r="B55" s="102"/>
      <c r="C55" s="102"/>
      <c r="D55" s="102"/>
      <c r="E55" s="102"/>
      <c r="F55" s="102"/>
      <c r="G55" s="102"/>
      <c r="H55" s="102"/>
      <c r="I55" s="91" t="s">
        <v>173</v>
      </c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47"/>
      <c r="AQ55" s="90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60">
        <v>0</v>
      </c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0">
        <v>0</v>
      </c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0">
        <v>0</v>
      </c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0">
        <v>0</v>
      </c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0">
        <v>0</v>
      </c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M55" s="60">
        <v>0</v>
      </c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0">
        <v>0</v>
      </c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</row>
    <row r="56" spans="1:212" s="40" customFormat="1" x14ac:dyDescent="0.2">
      <c r="A56" s="90"/>
      <c r="B56" s="90"/>
      <c r="C56" s="90"/>
      <c r="D56" s="90"/>
      <c r="E56" s="90"/>
      <c r="F56" s="90"/>
      <c r="G56" s="90"/>
      <c r="H56" s="90"/>
      <c r="I56" s="91" t="s">
        <v>90</v>
      </c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60">
        <v>310.75</v>
      </c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>
        <v>513.20000000000005</v>
      </c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>
        <v>567.03</v>
      </c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>
        <v>577.91999999999996</v>
      </c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>
        <v>589.01199999999994</v>
      </c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M56" s="60">
        <v>600.33000000000004</v>
      </c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>
        <v>611.85299999999995</v>
      </c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</row>
    <row r="57" spans="1:212" s="40" customFormat="1" x14ac:dyDescent="0.2">
      <c r="A57" s="90"/>
      <c r="B57" s="102"/>
      <c r="C57" s="102"/>
      <c r="D57" s="102"/>
      <c r="E57" s="102"/>
      <c r="F57" s="102"/>
      <c r="G57" s="102"/>
      <c r="H57" s="102"/>
      <c r="I57" s="91" t="s">
        <v>174</v>
      </c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47"/>
      <c r="AQ57" s="90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60">
        <v>3511.6</v>
      </c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0">
        <v>1083.0999999999999</v>
      </c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0">
        <v>1196.69</v>
      </c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0">
        <v>1219.67</v>
      </c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0">
        <v>1243.0899999999999</v>
      </c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M57" s="60">
        <v>1266.96</v>
      </c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0">
        <v>1291.28</v>
      </c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</row>
    <row r="58" spans="1:212" s="41" customFormat="1" x14ac:dyDescent="0.2">
      <c r="A58" s="94" t="s">
        <v>91</v>
      </c>
      <c r="B58" s="94"/>
      <c r="C58" s="94"/>
      <c r="D58" s="94"/>
      <c r="E58" s="94"/>
      <c r="F58" s="94"/>
      <c r="G58" s="94"/>
      <c r="H58" s="94"/>
      <c r="I58" s="85" t="s">
        <v>92</v>
      </c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94" t="s">
        <v>44</v>
      </c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65">
        <v>119641.66</v>
      </c>
      <c r="BG58" s="65"/>
      <c r="BH58" s="65"/>
      <c r="BI58" s="65"/>
      <c r="BJ58" s="65"/>
      <c r="BK58" s="65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>
        <v>66376.240000000005</v>
      </c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>
        <v>150657.4</v>
      </c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>
        <f>DT48-DT51</f>
        <v>149909.50700000001</v>
      </c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  <c r="EN58" s="65"/>
      <c r="EO58" s="65"/>
      <c r="EP58" s="65">
        <f>EP48-EP51</f>
        <v>150026.26</v>
      </c>
      <c r="EQ58" s="65"/>
      <c r="ER58" s="65"/>
      <c r="ES58" s="65"/>
      <c r="ET58" s="65"/>
      <c r="EU58" s="65"/>
      <c r="EV58" s="65"/>
      <c r="EW58" s="65"/>
      <c r="EX58" s="65"/>
      <c r="EY58" s="65"/>
      <c r="EZ58" s="65"/>
      <c r="FA58" s="65"/>
      <c r="FB58" s="65"/>
      <c r="FC58" s="65"/>
      <c r="FD58" s="65"/>
      <c r="FE58" s="65"/>
      <c r="FF58" s="65"/>
      <c r="FG58" s="65"/>
      <c r="FH58" s="65"/>
      <c r="FI58" s="65"/>
      <c r="FJ58" s="65"/>
      <c r="FK58" s="65"/>
      <c r="FM58" s="65">
        <f>FM48-FM51</f>
        <v>150145.24</v>
      </c>
      <c r="FN58" s="65"/>
      <c r="FO58" s="65"/>
      <c r="FP58" s="65"/>
      <c r="FQ58" s="65"/>
      <c r="FR58" s="65"/>
      <c r="FS58" s="65"/>
      <c r="FT58" s="65"/>
      <c r="FU58" s="65"/>
      <c r="FV58" s="65"/>
      <c r="FW58" s="65"/>
      <c r="FX58" s="65"/>
      <c r="FY58" s="65"/>
      <c r="FZ58" s="65"/>
      <c r="GA58" s="65"/>
      <c r="GB58" s="65"/>
      <c r="GC58" s="65"/>
      <c r="GD58" s="65"/>
      <c r="GE58" s="65"/>
      <c r="GF58" s="65"/>
      <c r="GG58" s="65"/>
      <c r="GH58" s="65"/>
      <c r="GI58" s="65">
        <f>GI48-GI51</f>
        <v>150266.5</v>
      </c>
      <c r="GJ58" s="65"/>
      <c r="GK58" s="65"/>
      <c r="GL58" s="65"/>
      <c r="GM58" s="65"/>
      <c r="GN58" s="65"/>
      <c r="GO58" s="65"/>
      <c r="GP58" s="65"/>
      <c r="GQ58" s="65"/>
      <c r="GR58" s="65"/>
      <c r="GS58" s="65"/>
      <c r="GT58" s="65"/>
      <c r="GU58" s="65"/>
      <c r="GV58" s="65"/>
      <c r="GW58" s="65"/>
      <c r="GX58" s="65"/>
      <c r="GY58" s="65"/>
      <c r="GZ58" s="65"/>
      <c r="HA58" s="65"/>
      <c r="HB58" s="65"/>
      <c r="HC58" s="65"/>
      <c r="HD58" s="65"/>
    </row>
    <row r="59" spans="1:212" s="41" customFormat="1" ht="15.75" customHeight="1" x14ac:dyDescent="0.25">
      <c r="A59" s="94"/>
      <c r="B59" s="94"/>
      <c r="C59" s="94"/>
      <c r="D59" s="94"/>
      <c r="E59" s="94"/>
      <c r="F59" s="94"/>
      <c r="G59" s="94"/>
      <c r="H59" s="94"/>
      <c r="I59" s="97" t="s">
        <v>130</v>
      </c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  <c r="EN59" s="65"/>
      <c r="EO59" s="65"/>
      <c r="EP59" s="65"/>
      <c r="EQ59" s="65"/>
      <c r="ER59" s="65"/>
      <c r="ES59" s="65"/>
      <c r="ET59" s="65"/>
      <c r="EU59" s="65"/>
      <c r="EV59" s="65"/>
      <c r="EW59" s="65"/>
      <c r="EX59" s="65"/>
      <c r="EY59" s="65"/>
      <c r="EZ59" s="65"/>
      <c r="FA59" s="65"/>
      <c r="FB59" s="65"/>
      <c r="FC59" s="65"/>
      <c r="FD59" s="65"/>
      <c r="FE59" s="65"/>
      <c r="FF59" s="65"/>
      <c r="FG59" s="65"/>
      <c r="FH59" s="65"/>
      <c r="FI59" s="65"/>
      <c r="FJ59" s="65"/>
      <c r="FK59" s="65"/>
      <c r="FM59" s="65"/>
      <c r="FN59" s="65"/>
      <c r="FO59" s="65"/>
      <c r="FP59" s="65"/>
      <c r="FQ59" s="65"/>
      <c r="FR59" s="65"/>
      <c r="FS59" s="65"/>
      <c r="FT59" s="65"/>
      <c r="FU59" s="65"/>
      <c r="FV59" s="65"/>
      <c r="FW59" s="65"/>
      <c r="FX59" s="65"/>
      <c r="FY59" s="65"/>
      <c r="FZ59" s="65"/>
      <c r="GA59" s="65"/>
      <c r="GB59" s="65"/>
      <c r="GC59" s="65"/>
      <c r="GD59" s="65"/>
      <c r="GE59" s="65"/>
      <c r="GF59" s="65"/>
      <c r="GG59" s="65"/>
      <c r="GH59" s="65"/>
      <c r="GI59" s="65"/>
      <c r="GJ59" s="65"/>
      <c r="GK59" s="65"/>
      <c r="GL59" s="65"/>
      <c r="GM59" s="65"/>
      <c r="GN59" s="65"/>
      <c r="GO59" s="65"/>
      <c r="GP59" s="65"/>
      <c r="GQ59" s="65"/>
      <c r="GR59" s="65"/>
      <c r="GS59" s="65"/>
      <c r="GT59" s="65"/>
      <c r="GU59" s="65"/>
      <c r="GV59" s="65"/>
      <c r="GW59" s="65"/>
      <c r="GX59" s="65"/>
      <c r="GY59" s="65"/>
      <c r="GZ59" s="65"/>
      <c r="HA59" s="65"/>
      <c r="HB59" s="65"/>
      <c r="HC59" s="65"/>
      <c r="HD59" s="65"/>
    </row>
    <row r="60" spans="1:212" s="41" customFormat="1" ht="15.75" customHeight="1" x14ac:dyDescent="0.25">
      <c r="A60" s="94"/>
      <c r="B60" s="94"/>
      <c r="C60" s="94"/>
      <c r="D60" s="94"/>
      <c r="E60" s="94"/>
      <c r="F60" s="94"/>
      <c r="G60" s="94"/>
      <c r="H60" s="94"/>
      <c r="I60" s="97" t="s">
        <v>131</v>
      </c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</row>
    <row r="61" spans="1:212" s="40" customFormat="1" x14ac:dyDescent="0.2">
      <c r="A61" s="90" t="s">
        <v>93</v>
      </c>
      <c r="B61" s="90"/>
      <c r="C61" s="90"/>
      <c r="D61" s="90"/>
      <c r="E61" s="90"/>
      <c r="F61" s="90"/>
      <c r="G61" s="90"/>
      <c r="H61" s="90"/>
      <c r="I61" s="91" t="s">
        <v>94</v>
      </c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0" t="s">
        <v>44</v>
      </c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>
        <v>0</v>
      </c>
      <c r="CC61" s="60"/>
      <c r="CD61" s="60"/>
      <c r="CE61" s="60"/>
      <c r="CF61" s="60"/>
      <c r="CG61" s="60"/>
      <c r="CH61" s="60"/>
      <c r="CI61" s="60"/>
      <c r="CJ61" s="60"/>
      <c r="CK61" s="60"/>
      <c r="CL61" s="60"/>
      <c r="CM61" s="60"/>
      <c r="CN61" s="60"/>
      <c r="CO61" s="60"/>
      <c r="CP61" s="60"/>
      <c r="CQ61" s="60"/>
      <c r="CR61" s="60"/>
      <c r="CS61" s="60"/>
      <c r="CT61" s="60"/>
      <c r="CU61" s="60"/>
      <c r="CV61" s="60"/>
      <c r="CW61" s="60"/>
      <c r="CX61" s="60">
        <v>0</v>
      </c>
      <c r="CY61" s="60"/>
      <c r="CZ61" s="60"/>
      <c r="DA61" s="60"/>
      <c r="DB61" s="60"/>
      <c r="DC61" s="60"/>
      <c r="DD61" s="60"/>
      <c r="DE61" s="60"/>
      <c r="DF61" s="60"/>
      <c r="DG61" s="60"/>
      <c r="DH61" s="60"/>
      <c r="DI61" s="60"/>
      <c r="DJ61" s="60"/>
      <c r="DK61" s="60"/>
      <c r="DL61" s="60"/>
      <c r="DM61" s="60"/>
      <c r="DN61" s="60"/>
      <c r="DO61" s="60"/>
      <c r="DP61" s="60"/>
      <c r="DQ61" s="60"/>
      <c r="DR61" s="60"/>
      <c r="DS61" s="60"/>
      <c r="DT61" s="60">
        <v>0</v>
      </c>
      <c r="DU61" s="60"/>
      <c r="DV61" s="60"/>
      <c r="DW61" s="60"/>
      <c r="DX61" s="60"/>
      <c r="DY61" s="60"/>
      <c r="DZ61" s="60"/>
      <c r="EA61" s="60"/>
      <c r="EB61" s="60"/>
      <c r="EC61" s="60"/>
      <c r="ED61" s="60"/>
      <c r="EE61" s="60"/>
      <c r="EF61" s="60"/>
      <c r="EG61" s="60"/>
      <c r="EH61" s="60"/>
      <c r="EI61" s="60"/>
      <c r="EJ61" s="60"/>
      <c r="EK61" s="60"/>
      <c r="EL61" s="60"/>
      <c r="EM61" s="60"/>
      <c r="EN61" s="60"/>
      <c r="EO61" s="60"/>
      <c r="EP61" s="60">
        <v>0</v>
      </c>
      <c r="EQ61" s="60"/>
      <c r="ER61" s="60"/>
      <c r="ES61" s="60"/>
      <c r="ET61" s="60"/>
      <c r="EU61" s="60"/>
      <c r="EV61" s="60"/>
      <c r="EW61" s="60"/>
      <c r="EX61" s="60"/>
      <c r="EY61" s="60"/>
      <c r="EZ61" s="60"/>
      <c r="FA61" s="60"/>
      <c r="FB61" s="60"/>
      <c r="FC61" s="60"/>
      <c r="FD61" s="60"/>
      <c r="FE61" s="60"/>
      <c r="FF61" s="60"/>
      <c r="FG61" s="60"/>
      <c r="FH61" s="60"/>
      <c r="FI61" s="60"/>
      <c r="FJ61" s="60"/>
      <c r="FK61" s="60"/>
      <c r="FM61" s="60">
        <v>0</v>
      </c>
      <c r="FN61" s="60"/>
      <c r="FO61" s="60"/>
      <c r="FP61" s="60"/>
      <c r="FQ61" s="60"/>
      <c r="FR61" s="60"/>
      <c r="FS61" s="60"/>
      <c r="FT61" s="60"/>
      <c r="FU61" s="60"/>
      <c r="FV61" s="60"/>
      <c r="FW61" s="60"/>
      <c r="FX61" s="60"/>
      <c r="FY61" s="60"/>
      <c r="FZ61" s="60"/>
      <c r="GA61" s="60"/>
      <c r="GB61" s="60"/>
      <c r="GC61" s="60"/>
      <c r="GD61" s="60"/>
      <c r="GE61" s="60"/>
      <c r="GF61" s="60"/>
      <c r="GG61" s="60"/>
      <c r="GH61" s="60"/>
      <c r="GI61" s="60">
        <v>0</v>
      </c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  <c r="GW61" s="60"/>
      <c r="GX61" s="60"/>
      <c r="GY61" s="60"/>
      <c r="GZ61" s="60"/>
      <c r="HA61" s="60"/>
      <c r="HB61" s="60"/>
      <c r="HC61" s="60"/>
      <c r="HD61" s="60"/>
    </row>
    <row r="62" spans="1:212" s="40" customFormat="1" x14ac:dyDescent="0.2">
      <c r="A62" s="90"/>
      <c r="B62" s="90"/>
      <c r="C62" s="90"/>
      <c r="D62" s="90"/>
      <c r="E62" s="90"/>
      <c r="F62" s="90"/>
      <c r="G62" s="90"/>
      <c r="H62" s="90"/>
      <c r="I62" s="91" t="s">
        <v>95</v>
      </c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  <c r="CL62" s="60"/>
      <c r="CM62" s="60"/>
      <c r="CN62" s="60"/>
      <c r="CO62" s="60"/>
      <c r="CP62" s="60"/>
      <c r="CQ62" s="60"/>
      <c r="CR62" s="60"/>
      <c r="CS62" s="60"/>
      <c r="CT62" s="60"/>
      <c r="CU62" s="60"/>
      <c r="CV62" s="60"/>
      <c r="CW62" s="60"/>
      <c r="CX62" s="60"/>
      <c r="CY62" s="60"/>
      <c r="CZ62" s="60"/>
      <c r="DA62" s="60"/>
      <c r="DB62" s="60"/>
      <c r="DC62" s="60"/>
      <c r="DD62" s="60"/>
      <c r="DE62" s="60"/>
      <c r="DF62" s="60"/>
      <c r="DG62" s="60"/>
      <c r="DH62" s="60"/>
      <c r="DI62" s="60"/>
      <c r="DJ62" s="60"/>
      <c r="DK62" s="60"/>
      <c r="DL62" s="60"/>
      <c r="DM62" s="60"/>
      <c r="DN62" s="60"/>
      <c r="DO62" s="60"/>
      <c r="DP62" s="60"/>
      <c r="DQ62" s="60"/>
      <c r="DR62" s="60"/>
      <c r="DS62" s="60"/>
      <c r="DT62" s="60"/>
      <c r="DU62" s="60"/>
      <c r="DV62" s="60"/>
      <c r="DW62" s="60"/>
      <c r="DX62" s="60"/>
      <c r="DY62" s="60"/>
      <c r="DZ62" s="60"/>
      <c r="EA62" s="60"/>
      <c r="EB62" s="60"/>
      <c r="EC62" s="60"/>
      <c r="ED62" s="60"/>
      <c r="EE62" s="60"/>
      <c r="EF62" s="60"/>
      <c r="EG62" s="60"/>
      <c r="EH62" s="60"/>
      <c r="EI62" s="60"/>
      <c r="EJ62" s="60"/>
      <c r="EK62" s="60"/>
      <c r="EL62" s="60"/>
      <c r="EM62" s="60"/>
      <c r="EN62" s="60"/>
      <c r="EO62" s="60"/>
      <c r="EP62" s="60"/>
      <c r="EQ62" s="60"/>
      <c r="ER62" s="60"/>
      <c r="ES62" s="60"/>
      <c r="ET62" s="60"/>
      <c r="EU62" s="60"/>
      <c r="EV62" s="60"/>
      <c r="EW62" s="60"/>
      <c r="EX62" s="60"/>
      <c r="EY62" s="60"/>
      <c r="EZ62" s="60"/>
      <c r="FA62" s="60"/>
      <c r="FB62" s="60"/>
      <c r="FC62" s="60"/>
      <c r="FD62" s="60"/>
      <c r="FE62" s="60"/>
      <c r="FF62" s="60"/>
      <c r="FG62" s="60"/>
      <c r="FH62" s="60"/>
      <c r="FI62" s="60"/>
      <c r="FJ62" s="60"/>
      <c r="FK62" s="60"/>
      <c r="FM62" s="60"/>
      <c r="FN62" s="60"/>
      <c r="FO62" s="60"/>
      <c r="FP62" s="60"/>
      <c r="FQ62" s="60"/>
      <c r="FR62" s="60"/>
      <c r="FS62" s="60"/>
      <c r="FT62" s="60"/>
      <c r="FU62" s="60"/>
      <c r="FV62" s="60"/>
      <c r="FW62" s="60"/>
      <c r="FX62" s="60"/>
      <c r="FY62" s="60"/>
      <c r="FZ62" s="60"/>
      <c r="GA62" s="60"/>
      <c r="GB62" s="60"/>
      <c r="GC62" s="60"/>
      <c r="GD62" s="60"/>
      <c r="GE62" s="60"/>
      <c r="GF62" s="60"/>
      <c r="GG62" s="60"/>
      <c r="GH62" s="60"/>
      <c r="GI62" s="60"/>
      <c r="GJ62" s="60"/>
      <c r="GK62" s="60"/>
      <c r="GL62" s="60"/>
      <c r="GM62" s="60"/>
      <c r="GN62" s="60"/>
      <c r="GO62" s="60"/>
      <c r="GP62" s="60"/>
      <c r="GQ62" s="60"/>
      <c r="GR62" s="60"/>
      <c r="GS62" s="60"/>
      <c r="GT62" s="60"/>
      <c r="GU62" s="60"/>
      <c r="GV62" s="60"/>
      <c r="GW62" s="60"/>
      <c r="GX62" s="60"/>
      <c r="GY62" s="60"/>
      <c r="GZ62" s="60"/>
      <c r="HA62" s="60"/>
      <c r="HB62" s="60"/>
      <c r="HC62" s="60"/>
      <c r="HD62" s="60"/>
    </row>
    <row r="63" spans="1:212" s="40" customFormat="1" x14ac:dyDescent="0.2">
      <c r="A63" s="90" t="s">
        <v>96</v>
      </c>
      <c r="B63" s="90"/>
      <c r="C63" s="90"/>
      <c r="D63" s="90"/>
      <c r="E63" s="90"/>
      <c r="F63" s="90"/>
      <c r="G63" s="90"/>
      <c r="H63" s="90"/>
      <c r="I63" s="91" t="s">
        <v>97</v>
      </c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0" t="s">
        <v>44</v>
      </c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</row>
    <row r="64" spans="1:212" s="40" customFormat="1" x14ac:dyDescent="0.2">
      <c r="A64" s="90"/>
      <c r="B64" s="90"/>
      <c r="C64" s="90"/>
      <c r="D64" s="90"/>
      <c r="E64" s="90"/>
      <c r="F64" s="90"/>
      <c r="G64" s="90"/>
      <c r="H64" s="90"/>
      <c r="I64" s="91" t="s">
        <v>98</v>
      </c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</row>
    <row r="65" spans="1:212" s="40" customFormat="1" x14ac:dyDescent="0.2">
      <c r="A65" s="90" t="s">
        <v>99</v>
      </c>
      <c r="B65" s="90"/>
      <c r="C65" s="90"/>
      <c r="D65" s="90"/>
      <c r="E65" s="90"/>
      <c r="F65" s="90"/>
      <c r="G65" s="90"/>
      <c r="H65" s="90"/>
      <c r="I65" s="91" t="s">
        <v>100</v>
      </c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61" t="s">
        <v>154</v>
      </c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 t="s">
        <v>154</v>
      </c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 t="s">
        <v>154</v>
      </c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 t="s">
        <v>154</v>
      </c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 t="s">
        <v>154</v>
      </c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M65" s="61" t="s">
        <v>154</v>
      </c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 t="s">
        <v>154</v>
      </c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</row>
    <row r="66" spans="1:212" s="40" customFormat="1" x14ac:dyDescent="0.2">
      <c r="A66" s="90"/>
      <c r="B66" s="90"/>
      <c r="C66" s="90"/>
      <c r="D66" s="90"/>
      <c r="E66" s="90"/>
      <c r="F66" s="90"/>
      <c r="G66" s="90"/>
      <c r="H66" s="90"/>
      <c r="I66" s="91" t="s">
        <v>101</v>
      </c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</row>
    <row r="67" spans="1:212" s="40" customFormat="1" x14ac:dyDescent="0.2">
      <c r="A67" s="90"/>
      <c r="B67" s="90"/>
      <c r="C67" s="90"/>
      <c r="D67" s="90"/>
      <c r="E67" s="90"/>
      <c r="F67" s="90"/>
      <c r="G67" s="90"/>
      <c r="H67" s="90"/>
      <c r="I67" s="91" t="s">
        <v>77</v>
      </c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</row>
    <row r="68" spans="1:212" s="41" customFormat="1" x14ac:dyDescent="0.2">
      <c r="A68" s="94"/>
      <c r="B68" s="94"/>
      <c r="C68" s="94"/>
      <c r="D68" s="94"/>
      <c r="E68" s="94"/>
      <c r="F68" s="94"/>
      <c r="G68" s="94"/>
      <c r="H68" s="94"/>
      <c r="I68" s="104" t="s">
        <v>102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</row>
    <row r="69" spans="1:212" s="41" customFormat="1" ht="15.75" customHeight="1" x14ac:dyDescent="0.25">
      <c r="A69" s="94"/>
      <c r="B69" s="94"/>
      <c r="C69" s="94"/>
      <c r="D69" s="94"/>
      <c r="E69" s="94"/>
      <c r="F69" s="94"/>
      <c r="G69" s="94"/>
      <c r="H69" s="94"/>
      <c r="I69" s="97" t="s">
        <v>132</v>
      </c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4" t="s">
        <v>103</v>
      </c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65">
        <v>2834.39</v>
      </c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>
        <v>2836.34</v>
      </c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>
        <v>3235.86</v>
      </c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>
        <v>3235.86</v>
      </c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>
        <v>3235.86</v>
      </c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M69" s="65">
        <v>3235.86</v>
      </c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>
        <v>3235.86</v>
      </c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</row>
    <row r="70" spans="1:212" s="41" customFormat="1" x14ac:dyDescent="0.2">
      <c r="A70" s="94"/>
      <c r="B70" s="94"/>
      <c r="C70" s="94"/>
      <c r="D70" s="94"/>
      <c r="E70" s="94"/>
      <c r="F70" s="94"/>
      <c r="G70" s="94"/>
      <c r="H70" s="94"/>
      <c r="I70" s="85" t="s">
        <v>104</v>
      </c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94" t="s">
        <v>44</v>
      </c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65">
        <f>BF51/BF69</f>
        <v>12.872865060912579</v>
      </c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>
        <f>CB51/CB69</f>
        <v>13.59647291932561</v>
      </c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>
        <f>CX51/CX69</f>
        <v>13.987310946703504</v>
      </c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>
        <f>DT51/DT69</f>
        <v>14.255870155074694</v>
      </c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>
        <f>EP51/EP69</f>
        <v>14.529577917462436</v>
      </c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M70" s="65">
        <f>FM51/FM69</f>
        <v>14.808545487134793</v>
      </c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>
        <f>GI51/GI69</f>
        <v>15.092871755885605</v>
      </c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</row>
    <row r="71" spans="1:212" s="41" customFormat="1" ht="15.75" customHeight="1" x14ac:dyDescent="0.25">
      <c r="A71" s="94"/>
      <c r="B71" s="94"/>
      <c r="C71" s="94"/>
      <c r="D71" s="94"/>
      <c r="E71" s="94"/>
      <c r="F71" s="94"/>
      <c r="G71" s="94"/>
      <c r="H71" s="94"/>
      <c r="I71" s="97" t="s">
        <v>133</v>
      </c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4" t="s">
        <v>105</v>
      </c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</row>
    <row r="72" spans="1:212" s="40" customFormat="1" x14ac:dyDescent="0.2">
      <c r="A72" s="90" t="s">
        <v>106</v>
      </c>
      <c r="B72" s="90"/>
      <c r="C72" s="90"/>
      <c r="D72" s="90"/>
      <c r="E72" s="90"/>
      <c r="F72" s="90"/>
      <c r="G72" s="90"/>
      <c r="H72" s="90"/>
      <c r="I72" s="91" t="s">
        <v>107</v>
      </c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</row>
    <row r="73" spans="1:212" s="40" customFormat="1" x14ac:dyDescent="0.2">
      <c r="A73" s="90"/>
      <c r="B73" s="90"/>
      <c r="C73" s="90"/>
      <c r="D73" s="90"/>
      <c r="E73" s="90"/>
      <c r="F73" s="90"/>
      <c r="G73" s="90"/>
      <c r="H73" s="90"/>
      <c r="I73" s="91" t="s">
        <v>142</v>
      </c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</row>
    <row r="74" spans="1:212" s="40" customFormat="1" x14ac:dyDescent="0.2">
      <c r="A74" s="90"/>
      <c r="B74" s="90"/>
      <c r="C74" s="90"/>
      <c r="D74" s="90"/>
      <c r="E74" s="90"/>
      <c r="F74" s="90"/>
      <c r="G74" s="90"/>
      <c r="H74" s="90"/>
      <c r="I74" s="91" t="s">
        <v>108</v>
      </c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</row>
    <row r="75" spans="1:212" s="40" customFormat="1" x14ac:dyDescent="0.2">
      <c r="A75" s="90" t="s">
        <v>109</v>
      </c>
      <c r="B75" s="90"/>
      <c r="C75" s="90"/>
      <c r="D75" s="90"/>
      <c r="E75" s="90"/>
      <c r="F75" s="90"/>
      <c r="G75" s="90"/>
      <c r="H75" s="90"/>
      <c r="I75" s="91" t="s">
        <v>110</v>
      </c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0" t="s">
        <v>112</v>
      </c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66">
        <v>13</v>
      </c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2">
        <v>28</v>
      </c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>
        <v>32</v>
      </c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>
        <v>32</v>
      </c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>
        <v>32</v>
      </c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M75" s="62">
        <v>32</v>
      </c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>
        <v>32</v>
      </c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</row>
    <row r="76" spans="1:212" s="40" customFormat="1" x14ac:dyDescent="0.2">
      <c r="A76" s="90"/>
      <c r="B76" s="90"/>
      <c r="C76" s="90"/>
      <c r="D76" s="90"/>
      <c r="E76" s="90"/>
      <c r="F76" s="90"/>
      <c r="G76" s="90"/>
      <c r="H76" s="90"/>
      <c r="I76" s="91" t="s">
        <v>111</v>
      </c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</row>
    <row r="77" spans="1:212" s="40" customFormat="1" x14ac:dyDescent="0.2">
      <c r="A77" s="90" t="s">
        <v>113</v>
      </c>
      <c r="B77" s="90"/>
      <c r="C77" s="90"/>
      <c r="D77" s="90"/>
      <c r="E77" s="90"/>
      <c r="F77" s="90"/>
      <c r="G77" s="90"/>
      <c r="H77" s="90"/>
      <c r="I77" s="91" t="s">
        <v>114</v>
      </c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0" t="s">
        <v>44</v>
      </c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60">
        <v>63.5</v>
      </c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>
        <f>CB53/12/28</f>
        <v>57.269077380952375</v>
      </c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>
        <f>CX53/12/32</f>
        <v>62.271770833333335</v>
      </c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>
        <f>DT53/12/32</f>
        <v>63.467395833333335</v>
      </c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>
        <f>EP53/12/32</f>
        <v>64.685989583333324</v>
      </c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M77" s="60">
        <f>FM53/12/32</f>
        <v>65.927942708333333</v>
      </c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>
        <f>GI53/12/32</f>
        <v>67.193750000000009</v>
      </c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B77" s="60"/>
      <c r="HC77" s="60"/>
      <c r="HD77" s="60"/>
    </row>
    <row r="78" spans="1:212" s="40" customFormat="1" x14ac:dyDescent="0.2">
      <c r="A78" s="90"/>
      <c r="B78" s="90"/>
      <c r="C78" s="90"/>
      <c r="D78" s="90"/>
      <c r="E78" s="90"/>
      <c r="F78" s="90"/>
      <c r="G78" s="90"/>
      <c r="H78" s="90"/>
      <c r="I78" s="91" t="s">
        <v>115</v>
      </c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0" t="s">
        <v>116</v>
      </c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  <c r="HD78" s="60"/>
    </row>
    <row r="79" spans="1:212" s="40" customFormat="1" x14ac:dyDescent="0.2">
      <c r="A79" s="90" t="s">
        <v>117</v>
      </c>
      <c r="B79" s="90"/>
      <c r="C79" s="90"/>
      <c r="D79" s="90"/>
      <c r="E79" s="90"/>
      <c r="F79" s="90"/>
      <c r="G79" s="90"/>
      <c r="H79" s="90"/>
      <c r="I79" s="91" t="s">
        <v>118</v>
      </c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</row>
    <row r="80" spans="1:212" s="40" customFormat="1" x14ac:dyDescent="0.2">
      <c r="A80" s="90"/>
      <c r="B80" s="90"/>
      <c r="C80" s="90"/>
      <c r="D80" s="90"/>
      <c r="E80" s="90"/>
      <c r="F80" s="90"/>
      <c r="G80" s="90"/>
      <c r="H80" s="90"/>
      <c r="I80" s="91" t="s">
        <v>119</v>
      </c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</row>
    <row r="81" spans="1:212" s="40" customFormat="1" x14ac:dyDescent="0.2">
      <c r="A81" s="90"/>
      <c r="B81" s="90"/>
      <c r="C81" s="90"/>
      <c r="D81" s="90"/>
      <c r="E81" s="90"/>
      <c r="F81" s="90"/>
      <c r="G81" s="90"/>
      <c r="H81" s="90"/>
      <c r="I81" s="91" t="s">
        <v>120</v>
      </c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</row>
    <row r="82" spans="1:212" s="40" customFormat="1" x14ac:dyDescent="0.2">
      <c r="A82" s="90"/>
      <c r="B82" s="90"/>
      <c r="C82" s="90"/>
      <c r="D82" s="90"/>
      <c r="E82" s="90"/>
      <c r="F82" s="90"/>
      <c r="G82" s="90"/>
      <c r="H82" s="90"/>
      <c r="I82" s="105" t="s">
        <v>102</v>
      </c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</row>
    <row r="83" spans="1:212" s="40" customFormat="1" x14ac:dyDescent="0.2">
      <c r="A83" s="90"/>
      <c r="B83" s="90"/>
      <c r="C83" s="90"/>
      <c r="D83" s="90"/>
      <c r="E83" s="90"/>
      <c r="F83" s="90"/>
      <c r="G83" s="90"/>
      <c r="H83" s="90"/>
      <c r="I83" s="91" t="s">
        <v>134</v>
      </c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0" t="s">
        <v>44</v>
      </c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60">
        <v>260</v>
      </c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>
        <v>260</v>
      </c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>
        <v>260</v>
      </c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>
        <v>260</v>
      </c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>
        <v>260</v>
      </c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M83" s="60">
        <v>260</v>
      </c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>
        <v>260</v>
      </c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0"/>
      <c r="HC83" s="60"/>
      <c r="HD83" s="60"/>
    </row>
    <row r="84" spans="1:212" s="40" customFormat="1" x14ac:dyDescent="0.2">
      <c r="A84" s="90"/>
      <c r="B84" s="90"/>
      <c r="C84" s="90"/>
      <c r="D84" s="90"/>
      <c r="E84" s="90"/>
      <c r="F84" s="90"/>
      <c r="G84" s="90"/>
      <c r="H84" s="90"/>
      <c r="I84" s="91" t="s">
        <v>135</v>
      </c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0"/>
      <c r="HC84" s="60"/>
      <c r="HD84" s="60"/>
    </row>
    <row r="85" spans="1:212" s="40" customFormat="1" x14ac:dyDescent="0.2">
      <c r="A85" s="90"/>
      <c r="B85" s="90"/>
      <c r="C85" s="90"/>
      <c r="D85" s="90"/>
      <c r="E85" s="90"/>
      <c r="F85" s="90"/>
      <c r="G85" s="90"/>
      <c r="H85" s="90"/>
      <c r="I85" s="91" t="s">
        <v>121</v>
      </c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0" t="s">
        <v>44</v>
      </c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60">
        <v>0</v>
      </c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0"/>
      <c r="HC85" s="60"/>
      <c r="HD85" s="60"/>
    </row>
    <row r="86" spans="1:212" s="40" customFormat="1" x14ac:dyDescent="0.2">
      <c r="A86" s="90"/>
      <c r="B86" s="90"/>
      <c r="C86" s="90"/>
      <c r="D86" s="90"/>
      <c r="E86" s="90"/>
      <c r="F86" s="90"/>
      <c r="G86" s="90"/>
      <c r="H86" s="90"/>
      <c r="I86" s="91" t="s">
        <v>122</v>
      </c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0"/>
      <c r="HC86" s="60"/>
      <c r="HD86" s="60"/>
    </row>
    <row r="87" spans="1:212" s="40" customFormat="1" x14ac:dyDescent="0.2">
      <c r="A87" s="90"/>
      <c r="B87" s="90"/>
      <c r="C87" s="90"/>
      <c r="D87" s="90"/>
      <c r="E87" s="90"/>
      <c r="F87" s="90"/>
      <c r="G87" s="90"/>
      <c r="H87" s="90"/>
      <c r="I87" s="91" t="s">
        <v>123</v>
      </c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0"/>
      <c r="HC87" s="60"/>
      <c r="HD87" s="60"/>
    </row>
    <row r="88" spans="1:212" ht="34.5" customHeight="1" x14ac:dyDescent="0.25">
      <c r="A88" s="76"/>
      <c r="B88" s="86"/>
      <c r="C88" s="86"/>
      <c r="D88" s="86"/>
      <c r="E88" s="86"/>
      <c r="F88" s="86"/>
      <c r="G88" s="86"/>
      <c r="H88" s="86"/>
      <c r="I88" s="87" t="s">
        <v>172</v>
      </c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Q88" s="63" t="s">
        <v>44</v>
      </c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3">
        <v>16059.13</v>
      </c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3">
        <v>24022.080000000002</v>
      </c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3">
        <v>19284.54</v>
      </c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3">
        <v>20827.7</v>
      </c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3">
        <v>21875.599999999999</v>
      </c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M88" s="63">
        <v>22327.8</v>
      </c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3">
        <v>22599.8</v>
      </c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</row>
    <row r="89" spans="1:212" s="44" customFormat="1" ht="12" customHeight="1" x14ac:dyDescent="0.2">
      <c r="A89" s="43" t="s">
        <v>136</v>
      </c>
    </row>
    <row r="90" spans="1:212" s="44" customFormat="1" ht="12" customHeight="1" x14ac:dyDescent="0.2">
      <c r="A90" s="43" t="s">
        <v>137</v>
      </c>
    </row>
    <row r="91" spans="1:212" s="44" customFormat="1" ht="12" customHeight="1" x14ac:dyDescent="0.2">
      <c r="A91" s="43" t="s">
        <v>138</v>
      </c>
    </row>
    <row r="92" spans="1:212" s="44" customFormat="1" ht="12" customHeight="1" x14ac:dyDescent="0.2">
      <c r="A92" s="43" t="s">
        <v>139</v>
      </c>
    </row>
  </sheetData>
  <mergeCells count="463">
    <mergeCell ref="A57:H57"/>
    <mergeCell ref="I57:AO57"/>
    <mergeCell ref="AQ57:BE57"/>
    <mergeCell ref="BF57:CA57"/>
    <mergeCell ref="CB57:CW57"/>
    <mergeCell ref="CX57:DS57"/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6:H56"/>
    <mergeCell ref="I56:AO56"/>
    <mergeCell ref="AP56:BE56"/>
    <mergeCell ref="BF56:CA56"/>
    <mergeCell ref="CB56:CW56"/>
    <mergeCell ref="CX56:DS56"/>
    <mergeCell ref="A54:H54"/>
    <mergeCell ref="I54:AO54"/>
    <mergeCell ref="AP54:BE54"/>
    <mergeCell ref="BF54:CA54"/>
    <mergeCell ref="CB54:CW54"/>
    <mergeCell ref="CX54:DS54"/>
    <mergeCell ref="A55:H55"/>
    <mergeCell ref="I55:AO55"/>
    <mergeCell ref="AQ55:BE55"/>
    <mergeCell ref="BF55:CA55"/>
    <mergeCell ref="CB55:CW55"/>
    <mergeCell ref="CX55:DS55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1:H51"/>
    <mergeCell ref="I51:AO51"/>
    <mergeCell ref="AP51:BE51"/>
    <mergeCell ref="BF51:CA51"/>
    <mergeCell ref="CB51:CW51"/>
    <mergeCell ref="CX51:DS51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CB9:CW9"/>
    <mergeCell ref="CX9:DS9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88:H88"/>
    <mergeCell ref="I88:AO88"/>
    <mergeCell ref="AQ88:BE88"/>
    <mergeCell ref="BF88:CA88"/>
    <mergeCell ref="CB88:CW88"/>
    <mergeCell ref="CX88:DS88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DT8:EO8"/>
    <mergeCell ref="DT9:EO9"/>
    <mergeCell ref="DT10:EO10"/>
    <mergeCell ref="DT11:EO12"/>
    <mergeCell ref="DT13:EO13"/>
    <mergeCell ref="DT14:EO14"/>
    <mergeCell ref="DT15:EO16"/>
    <mergeCell ref="DT17:EO17"/>
    <mergeCell ref="DT18:EO19"/>
    <mergeCell ref="DT20:EO24"/>
    <mergeCell ref="DT25:EO26"/>
    <mergeCell ref="DT27:EO28"/>
    <mergeCell ref="DT29:EO30"/>
    <mergeCell ref="DT31:EO31"/>
    <mergeCell ref="DT32:EO33"/>
    <mergeCell ref="DT34:EO36"/>
    <mergeCell ref="DT37:EO40"/>
    <mergeCell ref="DT41:EO43"/>
    <mergeCell ref="DT44:EO47"/>
    <mergeCell ref="DT48:EO50"/>
    <mergeCell ref="DT51:EO51"/>
    <mergeCell ref="DT52:EO52"/>
    <mergeCell ref="DT53:EO53"/>
    <mergeCell ref="DT54:EO54"/>
    <mergeCell ref="DT55:EO55"/>
    <mergeCell ref="DT56:EO56"/>
    <mergeCell ref="DT57:EO57"/>
    <mergeCell ref="DT58:EO60"/>
    <mergeCell ref="DT61:EO62"/>
    <mergeCell ref="DT63:EO64"/>
    <mergeCell ref="DT65:EO67"/>
    <mergeCell ref="DT68:EO68"/>
    <mergeCell ref="DT69:EO69"/>
    <mergeCell ref="DT70:EO71"/>
    <mergeCell ref="DT72:EO74"/>
    <mergeCell ref="DT75:EO76"/>
    <mergeCell ref="DT77:EO78"/>
    <mergeCell ref="DT79:EO81"/>
    <mergeCell ref="DT82:EO82"/>
    <mergeCell ref="DT83:EO84"/>
    <mergeCell ref="DT85:EO87"/>
    <mergeCell ref="DT88:EO88"/>
    <mergeCell ref="EP8:FK8"/>
    <mergeCell ref="EP9:FK9"/>
    <mergeCell ref="EP10:FK10"/>
    <mergeCell ref="EP11:FK12"/>
    <mergeCell ref="EP13:FK13"/>
    <mergeCell ref="EP14:FK14"/>
    <mergeCell ref="EP15:FK16"/>
    <mergeCell ref="EP17:FK17"/>
    <mergeCell ref="EP18:FK19"/>
    <mergeCell ref="EP20:FK24"/>
    <mergeCell ref="EP25:FK26"/>
    <mergeCell ref="EP27:FK28"/>
    <mergeCell ref="EP29:FK30"/>
    <mergeCell ref="EP31:FK31"/>
    <mergeCell ref="EP32:FK33"/>
    <mergeCell ref="EP34:FK36"/>
    <mergeCell ref="EP37:FK40"/>
    <mergeCell ref="EP41:FK43"/>
    <mergeCell ref="EP44:FK47"/>
    <mergeCell ref="EP48:FK50"/>
    <mergeCell ref="EP51:FK51"/>
    <mergeCell ref="EP52:FK52"/>
    <mergeCell ref="EP53:FK53"/>
    <mergeCell ref="EP54:FK54"/>
    <mergeCell ref="EP55:FK55"/>
    <mergeCell ref="EP56:FK56"/>
    <mergeCell ref="EP57:FK57"/>
    <mergeCell ref="EP58:FK60"/>
    <mergeCell ref="EP61:FK62"/>
    <mergeCell ref="EP63:FK64"/>
    <mergeCell ref="EP65:FK67"/>
    <mergeCell ref="EP68:FK68"/>
    <mergeCell ref="EP69:FK69"/>
    <mergeCell ref="EP70:FK71"/>
    <mergeCell ref="EP72:FK74"/>
    <mergeCell ref="EP75:FK76"/>
    <mergeCell ref="EP77:FK78"/>
    <mergeCell ref="EP79:FK81"/>
    <mergeCell ref="EP82:FK82"/>
    <mergeCell ref="EP83:FK84"/>
    <mergeCell ref="EP85:FK87"/>
    <mergeCell ref="EP88:FK88"/>
    <mergeCell ref="FM8:GH8"/>
    <mergeCell ref="FM9:GH9"/>
    <mergeCell ref="FM10:GH10"/>
    <mergeCell ref="FM11:GH12"/>
    <mergeCell ref="FM13:GH13"/>
    <mergeCell ref="FM14:GH14"/>
    <mergeCell ref="FM15:GH16"/>
    <mergeCell ref="FM17:GH17"/>
    <mergeCell ref="FM18:GH19"/>
    <mergeCell ref="FM20:GH24"/>
    <mergeCell ref="FM25:GH26"/>
    <mergeCell ref="FM27:GH28"/>
    <mergeCell ref="FM29:GH30"/>
    <mergeCell ref="FM31:GH31"/>
    <mergeCell ref="FM32:GH33"/>
    <mergeCell ref="FM34:GH36"/>
    <mergeCell ref="FM37:GH40"/>
    <mergeCell ref="FM41:GH43"/>
    <mergeCell ref="FM44:GH47"/>
    <mergeCell ref="FM48:GH50"/>
    <mergeCell ref="FM51:GH51"/>
    <mergeCell ref="FM52:GH52"/>
    <mergeCell ref="FM53:GH53"/>
    <mergeCell ref="FM54:GH54"/>
    <mergeCell ref="FM55:GH55"/>
    <mergeCell ref="FM56:GH56"/>
    <mergeCell ref="FM57:GH57"/>
    <mergeCell ref="FM58:GH60"/>
    <mergeCell ref="FM61:GH62"/>
    <mergeCell ref="FM63:GH64"/>
    <mergeCell ref="FM65:GH67"/>
    <mergeCell ref="FM68:GH68"/>
    <mergeCell ref="FM69:GH69"/>
    <mergeCell ref="FM70:GH71"/>
    <mergeCell ref="FM72:GH74"/>
    <mergeCell ref="FM75:GH76"/>
    <mergeCell ref="FM77:GH78"/>
    <mergeCell ref="FM79:GH81"/>
    <mergeCell ref="FM82:GH82"/>
    <mergeCell ref="FM83:GH84"/>
    <mergeCell ref="FM85:GH87"/>
    <mergeCell ref="FM88:GH88"/>
    <mergeCell ref="GI8:HD8"/>
    <mergeCell ref="GI9:HD9"/>
    <mergeCell ref="GI10:HD10"/>
    <mergeCell ref="GI11:HD12"/>
    <mergeCell ref="GI13:HD13"/>
    <mergeCell ref="GI14:HD14"/>
    <mergeCell ref="GI15:HD16"/>
    <mergeCell ref="GI17:HD17"/>
    <mergeCell ref="GI18:HD19"/>
    <mergeCell ref="GI20:HD24"/>
    <mergeCell ref="GI25:HD26"/>
    <mergeCell ref="GI27:HD28"/>
    <mergeCell ref="GI29:HD30"/>
    <mergeCell ref="GI31:HD31"/>
    <mergeCell ref="GI32:HD33"/>
    <mergeCell ref="GI34:HD36"/>
    <mergeCell ref="GI37:HD40"/>
    <mergeCell ref="GI41:HD43"/>
    <mergeCell ref="GI44:HD47"/>
    <mergeCell ref="GI48:HD50"/>
    <mergeCell ref="GI51:HD51"/>
    <mergeCell ref="GI52:HD52"/>
    <mergeCell ref="GI53:HD53"/>
    <mergeCell ref="GI54:HD54"/>
    <mergeCell ref="GI55:HD55"/>
    <mergeCell ref="GI56:HD56"/>
    <mergeCell ref="GI57:HD57"/>
    <mergeCell ref="GI77:HD78"/>
    <mergeCell ref="GI79:HD81"/>
    <mergeCell ref="GI82:HD82"/>
    <mergeCell ref="GI83:HD84"/>
    <mergeCell ref="GI85:HD87"/>
    <mergeCell ref="GI88:HD88"/>
    <mergeCell ref="GI58:HD60"/>
    <mergeCell ref="GI61:HD62"/>
    <mergeCell ref="GI63:HD64"/>
    <mergeCell ref="GI65:HD67"/>
    <mergeCell ref="GI68:HD68"/>
    <mergeCell ref="GI69:HD69"/>
    <mergeCell ref="GI70:HD71"/>
    <mergeCell ref="GI72:HD74"/>
    <mergeCell ref="GI75:HD76"/>
  </mergeCells>
  <pageMargins left="0.19685039370078741" right="0.19685039370078741" top="0.39370078740157483" bottom="0.19685039370078741" header="0.27559055118110237" footer="0.27559055118110237"/>
  <pageSetup paperSize="9" scale="58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T22"/>
  <sheetViews>
    <sheetView zoomScaleNormal="100" workbookViewId="0">
      <selection activeCell="K14" sqref="K14"/>
    </sheetView>
  </sheetViews>
  <sheetFormatPr defaultRowHeight="15.75" x14ac:dyDescent="0.25"/>
  <cols>
    <col min="1" max="1" width="1.140625" customWidth="1"/>
    <col min="2" max="2" width="28.140625" style="14" customWidth="1"/>
    <col min="3" max="3" width="14.5703125" style="15" customWidth="1"/>
    <col min="4" max="4" width="12.28515625" style="15" customWidth="1"/>
    <col min="5" max="5" width="13.140625" style="15" customWidth="1"/>
    <col min="6" max="7" width="12.42578125" style="15" bestFit="1" customWidth="1"/>
    <col min="8" max="8" width="13.140625" style="15" customWidth="1"/>
    <col min="9" max="9" width="13.5703125" style="15" customWidth="1"/>
    <col min="10" max="10" width="13.7109375" style="15" customWidth="1"/>
    <col min="11" max="11" width="13.7109375" style="13" customWidth="1"/>
    <col min="12" max="17" width="13.7109375" customWidth="1"/>
  </cols>
  <sheetData>
    <row r="1" spans="2:124" x14ac:dyDescent="0.25">
      <c r="O1" s="15" t="s">
        <v>144</v>
      </c>
      <c r="P1" s="15"/>
      <c r="Q1" s="15"/>
    </row>
    <row r="2" spans="2:124" x14ac:dyDescent="0.25">
      <c r="O2" s="15" t="s">
        <v>9</v>
      </c>
      <c r="P2" s="15"/>
      <c r="Q2" s="15"/>
    </row>
    <row r="3" spans="2:124" x14ac:dyDescent="0.25">
      <c r="O3" s="15" t="s">
        <v>10</v>
      </c>
      <c r="P3" s="15"/>
      <c r="Q3" s="15"/>
    </row>
    <row r="5" spans="2:124" ht="18.75" x14ac:dyDescent="0.3">
      <c r="B5" s="59" t="s">
        <v>145</v>
      </c>
      <c r="C5" s="59"/>
      <c r="D5" s="59"/>
      <c r="E5" s="59"/>
      <c r="F5" s="59"/>
      <c r="G5" s="59"/>
      <c r="H5" s="59"/>
      <c r="I5" s="59"/>
      <c r="J5" s="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</row>
    <row r="6" spans="2:124" ht="18.75" x14ac:dyDescent="0.3">
      <c r="B6" s="12"/>
      <c r="C6" s="8"/>
      <c r="D6" s="8"/>
      <c r="E6" s="8"/>
      <c r="F6" s="8"/>
      <c r="G6" s="8"/>
      <c r="H6" s="8"/>
      <c r="I6" s="8"/>
      <c r="J6" s="8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</row>
    <row r="7" spans="2:124" ht="31.5" x14ac:dyDescent="0.25">
      <c r="B7" s="26" t="s">
        <v>26</v>
      </c>
      <c r="C7" s="29" t="s">
        <v>27</v>
      </c>
      <c r="D7" s="19" t="s">
        <v>29</v>
      </c>
      <c r="E7" s="20"/>
      <c r="F7" s="19" t="s">
        <v>34</v>
      </c>
      <c r="G7" s="20"/>
      <c r="H7" s="19" t="s">
        <v>32</v>
      </c>
      <c r="I7" s="20"/>
      <c r="J7" s="19" t="s">
        <v>32</v>
      </c>
      <c r="K7" s="20"/>
      <c r="L7" s="19" t="s">
        <v>32</v>
      </c>
      <c r="M7" s="20"/>
      <c r="N7" s="19" t="s">
        <v>32</v>
      </c>
      <c r="O7" s="20"/>
      <c r="P7" s="19" t="s">
        <v>32</v>
      </c>
      <c r="Q7" s="20"/>
    </row>
    <row r="8" spans="2:124" ht="15" customHeight="1" x14ac:dyDescent="0.25">
      <c r="B8" s="27"/>
      <c r="C8" s="30" t="s">
        <v>28</v>
      </c>
      <c r="D8" s="21" t="s">
        <v>30</v>
      </c>
      <c r="E8" s="22"/>
      <c r="F8" s="21" t="s">
        <v>35</v>
      </c>
      <c r="G8" s="22"/>
      <c r="H8" s="21" t="s">
        <v>184</v>
      </c>
      <c r="I8" s="22"/>
      <c r="J8" s="21" t="s">
        <v>184</v>
      </c>
      <c r="K8" s="22"/>
      <c r="L8" s="21" t="s">
        <v>184</v>
      </c>
      <c r="M8" s="22"/>
      <c r="N8" s="21" t="s">
        <v>184</v>
      </c>
      <c r="O8" s="22"/>
      <c r="P8" s="21" t="s">
        <v>184</v>
      </c>
      <c r="Q8" s="22"/>
    </row>
    <row r="9" spans="2:124" x14ac:dyDescent="0.25">
      <c r="B9" s="27"/>
      <c r="C9" s="30"/>
      <c r="D9" s="23" t="s">
        <v>182</v>
      </c>
      <c r="E9" s="24"/>
      <c r="F9" s="23" t="s">
        <v>183</v>
      </c>
      <c r="G9" s="24"/>
      <c r="H9" s="23" t="s">
        <v>185</v>
      </c>
      <c r="I9" s="24"/>
      <c r="J9" s="23" t="s">
        <v>189</v>
      </c>
      <c r="K9" s="24"/>
      <c r="L9" s="23" t="s">
        <v>190</v>
      </c>
      <c r="M9" s="24"/>
      <c r="N9" s="23" t="s">
        <v>191</v>
      </c>
      <c r="O9" s="24"/>
      <c r="P9" s="23" t="s">
        <v>192</v>
      </c>
      <c r="Q9" s="24"/>
    </row>
    <row r="10" spans="2:124" ht="31.5" x14ac:dyDescent="0.25">
      <c r="B10" s="28"/>
      <c r="C10" s="31"/>
      <c r="D10" s="25" t="s">
        <v>158</v>
      </c>
      <c r="E10" s="25" t="s">
        <v>159</v>
      </c>
      <c r="F10" s="25" t="s">
        <v>158</v>
      </c>
      <c r="G10" s="25" t="s">
        <v>159</v>
      </c>
      <c r="H10" s="25" t="s">
        <v>158</v>
      </c>
      <c r="I10" s="25" t="s">
        <v>159</v>
      </c>
      <c r="J10" s="25" t="s">
        <v>158</v>
      </c>
      <c r="K10" s="25" t="s">
        <v>159</v>
      </c>
      <c r="L10" s="25" t="s">
        <v>158</v>
      </c>
      <c r="M10" s="25" t="s">
        <v>159</v>
      </c>
      <c r="N10" s="25" t="s">
        <v>158</v>
      </c>
      <c r="O10" s="25" t="s">
        <v>159</v>
      </c>
      <c r="P10" s="25" t="s">
        <v>158</v>
      </c>
      <c r="Q10" s="25" t="s">
        <v>159</v>
      </c>
    </row>
    <row r="11" spans="2:124" ht="47.25" x14ac:dyDescent="0.25">
      <c r="B11" s="16" t="s">
        <v>157</v>
      </c>
      <c r="C11" s="17" t="s">
        <v>187</v>
      </c>
      <c r="D11" s="17">
        <v>43.13</v>
      </c>
      <c r="E11" s="17">
        <v>42.186</v>
      </c>
      <c r="F11" s="17">
        <v>39.924999999999997</v>
      </c>
      <c r="G11" s="17">
        <v>39.924999999999997</v>
      </c>
      <c r="H11" s="17">
        <v>46.924999999999997</v>
      </c>
      <c r="I11" s="17">
        <v>46.924999999999997</v>
      </c>
      <c r="J11" s="17">
        <v>49.57</v>
      </c>
      <c r="K11" s="17">
        <v>49.27</v>
      </c>
      <c r="L11" s="17">
        <v>51.05</v>
      </c>
      <c r="M11" s="17">
        <v>51.05</v>
      </c>
      <c r="N11" s="17">
        <v>52.77</v>
      </c>
      <c r="O11" s="17">
        <v>52.77</v>
      </c>
      <c r="P11" s="17">
        <v>53.49</v>
      </c>
      <c r="Q11" s="17">
        <v>53.49</v>
      </c>
    </row>
    <row r="12" spans="2:124" x14ac:dyDescent="0.25">
      <c r="B12" s="16" t="s">
        <v>146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2:124" ht="31.5" x14ac:dyDescent="0.25">
      <c r="B13" s="16" t="s">
        <v>147</v>
      </c>
      <c r="C13" s="32" t="s">
        <v>148</v>
      </c>
      <c r="D13" s="18">
        <v>554350.47</v>
      </c>
      <c r="E13" s="18">
        <v>554350.47</v>
      </c>
      <c r="F13" s="18">
        <v>599728.39</v>
      </c>
      <c r="G13" s="18">
        <v>599728.39</v>
      </c>
      <c r="H13" s="48">
        <v>1054685.5</v>
      </c>
      <c r="I13" s="48">
        <v>1054685.5</v>
      </c>
      <c r="J13" s="48">
        <v>1040963.72</v>
      </c>
      <c r="K13" s="48">
        <v>1040963.72</v>
      </c>
      <c r="L13" s="48">
        <v>1050823.1000000001</v>
      </c>
      <c r="M13" s="48">
        <v>1050823.1000000001</v>
      </c>
      <c r="N13" s="48">
        <v>1036504.76</v>
      </c>
      <c r="O13" s="48">
        <v>1036504.76</v>
      </c>
      <c r="P13" s="48">
        <v>1032102.29</v>
      </c>
      <c r="Q13" s="48">
        <v>1032102.29</v>
      </c>
    </row>
    <row r="14" spans="2:124" ht="47.25" x14ac:dyDescent="0.25">
      <c r="B14" s="16" t="s">
        <v>160</v>
      </c>
      <c r="C14" s="32" t="s">
        <v>161</v>
      </c>
      <c r="D14" s="45">
        <v>317.58</v>
      </c>
      <c r="E14" s="45">
        <v>317.58</v>
      </c>
      <c r="F14" s="45">
        <v>300.83</v>
      </c>
      <c r="G14" s="45">
        <v>300.83</v>
      </c>
      <c r="H14" s="49">
        <v>205.482</v>
      </c>
      <c r="I14" s="49">
        <v>205.482</v>
      </c>
      <c r="J14" s="49">
        <v>211.36</v>
      </c>
      <c r="K14" s="49">
        <v>211.36</v>
      </c>
      <c r="L14" s="49">
        <v>214.27</v>
      </c>
      <c r="M14" s="49">
        <v>214.27</v>
      </c>
      <c r="N14" s="49">
        <v>211.6</v>
      </c>
      <c r="O14" s="49">
        <v>211.6</v>
      </c>
      <c r="P14" s="49">
        <v>211.25</v>
      </c>
      <c r="Q14" s="49">
        <v>211.25</v>
      </c>
    </row>
    <row r="15" spans="2:124" x14ac:dyDescent="0.25">
      <c r="B15" s="16" t="s">
        <v>149</v>
      </c>
      <c r="C15" s="32" t="s">
        <v>156</v>
      </c>
      <c r="D15" s="33">
        <v>1.5190300000000001</v>
      </c>
      <c r="E15" s="33" t="s">
        <v>188</v>
      </c>
      <c r="F15" s="46">
        <v>1.615</v>
      </c>
      <c r="G15" s="46">
        <v>1.615</v>
      </c>
      <c r="H15" s="50">
        <v>2.29305</v>
      </c>
      <c r="I15" s="50">
        <v>2.29305</v>
      </c>
      <c r="J15" s="50">
        <v>2.2007400000000001</v>
      </c>
      <c r="K15" s="50">
        <v>2.2007400000000001</v>
      </c>
      <c r="L15" s="50">
        <v>2.1442999999999999</v>
      </c>
      <c r="M15" s="50">
        <v>2.1442999999999999</v>
      </c>
      <c r="N15" s="50">
        <v>2.05525</v>
      </c>
      <c r="O15" s="50">
        <v>2.05525</v>
      </c>
      <c r="P15" s="50">
        <v>2.0723799999999999</v>
      </c>
      <c r="Q15" s="50">
        <v>2.0723799999999999</v>
      </c>
    </row>
    <row r="16" spans="2:124" x14ac:dyDescent="0.25">
      <c r="C16" s="11"/>
    </row>
    <row r="18" spans="2:9" ht="24.75" customHeight="1" x14ac:dyDescent="0.25">
      <c r="B18" s="10" t="s">
        <v>143</v>
      </c>
    </row>
    <row r="20" spans="2:9" x14ac:dyDescent="0.25">
      <c r="G20" s="34"/>
    </row>
    <row r="22" spans="2:9" x14ac:dyDescent="0.25">
      <c r="G22" s="35"/>
      <c r="H22" s="35"/>
      <c r="I22" s="35"/>
    </row>
  </sheetData>
  <mergeCells count="1">
    <mergeCell ref="B5:I5"/>
  </mergeCells>
  <pageMargins left="0.31496062992125984" right="0.15748031496062992" top="0.62992125984251968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ПРЕДЛОЖЕНИЕ</vt:lpstr>
      <vt:lpstr>Инф-ия об организации</vt:lpstr>
      <vt:lpstr>Основные показатели</vt:lpstr>
      <vt:lpstr>цены тарифы </vt:lpstr>
      <vt:lpstr>'Основные показатели'!Заголовки_для_печати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Пользователь</cp:lastModifiedBy>
  <cp:lastPrinted>2023-04-18T06:29:05Z</cp:lastPrinted>
  <dcterms:created xsi:type="dcterms:W3CDTF">2004-09-19T06:34:55Z</dcterms:created>
  <dcterms:modified xsi:type="dcterms:W3CDTF">2023-04-18T11:45:55Z</dcterms:modified>
</cp:coreProperties>
</file>